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90" windowWidth="19200" windowHeight="11025"/>
  </bookViews>
  <sheets>
    <sheet name="交易电量完成计划表" sheetId="2" r:id="rId1"/>
  </sheets>
  <definedNames>
    <definedName name="_xlnm.Print_Area" localSheetId="0">交易电量完成计划表!$A$1:$P$244</definedName>
    <definedName name="_xlnm.Print_Titles" localSheetId="0">交易电量完成计划表!$2:$5</definedName>
  </definedNames>
  <calcPr calcId="124519" fullCalcOnLoad="1"/>
</workbook>
</file>

<file path=xl/calcChain.xml><?xml version="1.0" encoding="utf-8"?>
<calcChain xmlns="http://schemas.openxmlformats.org/spreadsheetml/2006/main">
  <c r="H35" i="2"/>
  <c r="I35"/>
  <c r="J35"/>
  <c r="K35"/>
  <c r="L35"/>
  <c r="M35"/>
  <c r="N35"/>
  <c r="O35"/>
  <c r="G35"/>
  <c r="I244"/>
  <c r="J244"/>
  <c r="K244"/>
  <c r="L244"/>
  <c r="M244"/>
  <c r="N244"/>
  <c r="O244"/>
  <c r="H244"/>
  <c r="I240"/>
  <c r="J240"/>
  <c r="P240"/>
  <c r="K240"/>
  <c r="L240"/>
  <c r="M240"/>
  <c r="N240"/>
  <c r="O240"/>
  <c r="H240"/>
  <c r="I187"/>
  <c r="J187"/>
  <c r="K187"/>
  <c r="L187"/>
  <c r="M187"/>
  <c r="N187"/>
  <c r="O187"/>
  <c r="H187"/>
  <c r="I186"/>
  <c r="J186"/>
  <c r="K186"/>
  <c r="L186"/>
  <c r="M186"/>
  <c r="N186"/>
  <c r="O186"/>
  <c r="H186"/>
  <c r="I58"/>
  <c r="J58"/>
  <c r="K58"/>
  <c r="L58"/>
  <c r="M58"/>
  <c r="N58"/>
  <c r="O58"/>
  <c r="H58"/>
  <c r="H57"/>
  <c r="I57"/>
  <c r="J57"/>
  <c r="K57"/>
  <c r="L57"/>
  <c r="M57"/>
  <c r="N57"/>
  <c r="O57"/>
  <c r="G57"/>
  <c r="P36"/>
  <c r="I230"/>
  <c r="J230"/>
  <c r="K230"/>
  <c r="L230"/>
  <c r="M230"/>
  <c r="N230"/>
  <c r="O230"/>
  <c r="H230"/>
  <c r="I50"/>
  <c r="J50"/>
  <c r="K50"/>
  <c r="L50"/>
  <c r="M50"/>
  <c r="N50"/>
  <c r="O50"/>
  <c r="H50"/>
  <c r="P41"/>
  <c r="I154"/>
  <c r="J154"/>
  <c r="K154"/>
  <c r="L154"/>
  <c r="M154"/>
  <c r="N154"/>
  <c r="O154"/>
  <c r="H154"/>
  <c r="I153"/>
  <c r="J153"/>
  <c r="K153"/>
  <c r="L153"/>
  <c r="M153"/>
  <c r="N153"/>
  <c r="O153"/>
  <c r="H153"/>
  <c r="I162"/>
  <c r="J162"/>
  <c r="K162"/>
  <c r="L162"/>
  <c r="M162"/>
  <c r="N162"/>
  <c r="O162"/>
  <c r="H162"/>
  <c r="I161"/>
  <c r="J161"/>
  <c r="K161"/>
  <c r="L161"/>
  <c r="M161"/>
  <c r="N161"/>
  <c r="O161"/>
  <c r="H161"/>
  <c r="I158"/>
  <c r="J158"/>
  <c r="K158"/>
  <c r="L158"/>
  <c r="M158"/>
  <c r="N158"/>
  <c r="O158"/>
  <c r="H158"/>
  <c r="I157"/>
  <c r="J157"/>
  <c r="K157"/>
  <c r="L157"/>
  <c r="M157"/>
  <c r="N157"/>
  <c r="O157"/>
  <c r="H157"/>
  <c r="P164"/>
  <c r="I74"/>
  <c r="J74"/>
  <c r="K74"/>
  <c r="L74"/>
  <c r="M74"/>
  <c r="N74"/>
  <c r="O74"/>
  <c r="H74"/>
  <c r="E70"/>
  <c r="F70"/>
  <c r="G70"/>
  <c r="H70"/>
  <c r="I70"/>
  <c r="J70"/>
  <c r="K70"/>
  <c r="L70"/>
  <c r="M70"/>
  <c r="N70"/>
  <c r="O70"/>
  <c r="D70"/>
  <c r="E66"/>
  <c r="F66"/>
  <c r="G66"/>
  <c r="H66"/>
  <c r="I66"/>
  <c r="J66"/>
  <c r="K66"/>
  <c r="L66"/>
  <c r="M66"/>
  <c r="N66"/>
  <c r="O66"/>
  <c r="D66"/>
  <c r="J46"/>
  <c r="K46"/>
  <c r="L46"/>
  <c r="M46"/>
  <c r="N46"/>
  <c r="O46"/>
  <c r="I46"/>
  <c r="P244"/>
  <c r="O243"/>
  <c r="N243"/>
  <c r="M243"/>
  <c r="L243"/>
  <c r="K243"/>
  <c r="J243"/>
  <c r="I243"/>
  <c r="H243"/>
  <c r="G243"/>
  <c r="F243"/>
  <c r="E243"/>
  <c r="D243"/>
  <c r="P242"/>
  <c r="P241"/>
  <c r="O239"/>
  <c r="N239"/>
  <c r="M239"/>
  <c r="L239"/>
  <c r="K239"/>
  <c r="J239"/>
  <c r="I239"/>
  <c r="H239"/>
  <c r="G239"/>
  <c r="F239"/>
  <c r="E239"/>
  <c r="D239"/>
  <c r="P238"/>
  <c r="P237"/>
  <c r="P243"/>
  <c r="P239"/>
  <c r="P162"/>
  <c r="P9"/>
  <c r="P10"/>
  <c r="P11"/>
  <c r="P12"/>
  <c r="P7"/>
  <c r="P8"/>
  <c r="P13"/>
  <c r="P14"/>
  <c r="P15"/>
  <c r="P16"/>
  <c r="P17"/>
  <c r="P18"/>
  <c r="P19"/>
  <c r="P20"/>
  <c r="P21"/>
  <c r="P22"/>
  <c r="P23"/>
  <c r="P24"/>
  <c r="P25"/>
  <c r="P26"/>
  <c r="P27"/>
  <c r="P28"/>
  <c r="P29"/>
  <c r="P30"/>
  <c r="P31"/>
  <c r="P32"/>
  <c r="P33"/>
  <c r="P34"/>
  <c r="P35"/>
  <c r="P37"/>
  <c r="P38"/>
  <c r="P39"/>
  <c r="P40"/>
  <c r="P42"/>
  <c r="P43"/>
  <c r="P44"/>
  <c r="P45"/>
  <c r="P46"/>
  <c r="P47"/>
  <c r="P48"/>
  <c r="P49"/>
  <c r="P50"/>
  <c r="P51"/>
  <c r="P52"/>
  <c r="P53"/>
  <c r="P54"/>
  <c r="P55"/>
  <c r="P56"/>
  <c r="P57"/>
  <c r="P58"/>
  <c r="P59"/>
  <c r="P60"/>
  <c r="P61"/>
  <c r="P62"/>
  <c r="P63"/>
  <c r="P64"/>
  <c r="P65"/>
  <c r="P66"/>
  <c r="P67"/>
  <c r="P68"/>
  <c r="P69"/>
  <c r="P70"/>
  <c r="P71"/>
  <c r="P72"/>
  <c r="P73"/>
  <c r="P74"/>
  <c r="P75"/>
  <c r="P76"/>
  <c r="P77"/>
  <c r="P78"/>
  <c r="P79"/>
  <c r="P80"/>
  <c r="P81"/>
  <c r="P82"/>
  <c r="P83"/>
  <c r="P84"/>
  <c r="P85"/>
  <c r="P86"/>
  <c r="P87"/>
  <c r="P88"/>
  <c r="P89"/>
  <c r="P90"/>
  <c r="P91"/>
  <c r="P92"/>
  <c r="P93"/>
  <c r="P94"/>
  <c r="P95"/>
  <c r="P96"/>
  <c r="P97"/>
  <c r="P98"/>
  <c r="P99"/>
  <c r="P100"/>
  <c r="P101"/>
  <c r="P102"/>
  <c r="P103"/>
  <c r="P104"/>
  <c r="P105"/>
  <c r="P106"/>
  <c r="P107"/>
  <c r="P108"/>
  <c r="P109"/>
  <c r="P110"/>
  <c r="P111"/>
  <c r="P112"/>
  <c r="P113"/>
  <c r="P114"/>
  <c r="P115"/>
  <c r="P116"/>
  <c r="P117"/>
  <c r="P118"/>
  <c r="P119"/>
  <c r="P120"/>
  <c r="P121"/>
  <c r="P122"/>
  <c r="P123"/>
  <c r="P124"/>
  <c r="P125"/>
  <c r="P126"/>
  <c r="P127"/>
  <c r="P128"/>
  <c r="P129"/>
  <c r="P130"/>
  <c r="P131"/>
  <c r="P132"/>
  <c r="P133"/>
  <c r="P134"/>
  <c r="P135"/>
  <c r="P136"/>
  <c r="P137"/>
  <c r="P138"/>
  <c r="P139"/>
  <c r="P140"/>
  <c r="P141"/>
  <c r="P142"/>
  <c r="P143"/>
  <c r="P144"/>
  <c r="P145"/>
  <c r="P146"/>
  <c r="P147"/>
  <c r="P148"/>
  <c r="P149"/>
  <c r="P150"/>
  <c r="P151"/>
  <c r="P152"/>
  <c r="P153"/>
  <c r="P154"/>
  <c r="P155"/>
  <c r="P156"/>
  <c r="P157"/>
  <c r="P158"/>
  <c r="P159"/>
  <c r="P160"/>
  <c r="P161"/>
  <c r="P163"/>
  <c r="P165"/>
  <c r="P166"/>
  <c r="P167"/>
  <c r="P168"/>
  <c r="P169"/>
  <c r="P170"/>
  <c r="P171"/>
  <c r="P172"/>
  <c r="P173"/>
  <c r="P174"/>
  <c r="P175"/>
  <c r="P176"/>
  <c r="P177"/>
  <c r="P178"/>
  <c r="P179"/>
  <c r="P180"/>
  <c r="P181"/>
  <c r="P182"/>
  <c r="P183"/>
  <c r="P184"/>
  <c r="P185"/>
  <c r="P186"/>
  <c r="P187"/>
  <c r="P188"/>
  <c r="P189"/>
  <c r="P190"/>
  <c r="P191"/>
  <c r="P192"/>
  <c r="P193"/>
  <c r="P194"/>
  <c r="P195"/>
  <c r="P196"/>
  <c r="P197"/>
  <c r="P198"/>
  <c r="P199"/>
  <c r="P200"/>
  <c r="P201"/>
  <c r="P202"/>
  <c r="P203"/>
  <c r="P204"/>
  <c r="P205"/>
  <c r="P206"/>
  <c r="P207"/>
  <c r="P208"/>
  <c r="P209"/>
  <c r="P210"/>
  <c r="P211"/>
  <c r="P212"/>
  <c r="P213"/>
  <c r="P214"/>
  <c r="P215"/>
  <c r="P216"/>
  <c r="P217"/>
  <c r="P218"/>
  <c r="P219"/>
  <c r="P220"/>
  <c r="P221"/>
  <c r="P222"/>
  <c r="P223"/>
  <c r="P224"/>
  <c r="P225"/>
  <c r="P226"/>
  <c r="P227"/>
  <c r="P228"/>
  <c r="P230"/>
  <c r="P231"/>
  <c r="P232"/>
  <c r="P233"/>
  <c r="P234"/>
  <c r="P235"/>
  <c r="P236"/>
  <c r="P6"/>
</calcChain>
</file>

<file path=xl/sharedStrings.xml><?xml version="1.0" encoding="utf-8"?>
<sst xmlns="http://schemas.openxmlformats.org/spreadsheetml/2006/main" count="382" uniqueCount="111">
  <si>
    <t>1月</t>
    <phoneticPr fontId="1" type="noConversion"/>
  </si>
  <si>
    <t>基数电量</t>
    <phoneticPr fontId="1" type="noConversion"/>
  </si>
  <si>
    <t>交易电量</t>
    <phoneticPr fontId="1" type="noConversion"/>
  </si>
  <si>
    <t>2月</t>
    <phoneticPr fontId="1" type="noConversion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</si>
  <si>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</si>
  <si>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</si>
  <si>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</si>
  <si>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</si>
  <si>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</si>
  <si>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</si>
  <si>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</si>
  <si>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</si>
  <si>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</si>
  <si>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</si>
  <si>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月份</t>
    <phoneticPr fontId="1" type="noConversion"/>
  </si>
  <si>
    <t>电量类别</t>
    <phoneticPr fontId="1" type="noConversion"/>
  </si>
  <si>
    <t>用户名称</t>
    <phoneticPr fontId="1" type="noConversion"/>
  </si>
  <si>
    <t>华能吉林发电有限公司九台电厂</t>
    <phoneticPr fontId="1" type="noConversion"/>
  </si>
  <si>
    <t>华能白山煤矸石发电有限公司</t>
  </si>
  <si>
    <t>合计</t>
    <phoneticPr fontId="1" type="noConversion"/>
  </si>
  <si>
    <t>吉林铁合金股份有限公司</t>
    <phoneticPr fontId="1" type="noConversion"/>
  </si>
  <si>
    <t>华能吉林发电有限公司九台电厂</t>
  </si>
  <si>
    <t>华能吉林发电有限公司长春热电厂</t>
  </si>
  <si>
    <t>吉林吉钢钢铁集团有限公司</t>
    <phoneticPr fontId="1" type="noConversion"/>
  </si>
  <si>
    <t>白城金升镍业有限公司</t>
    <phoneticPr fontId="1" type="noConversion"/>
  </si>
  <si>
    <t>长春热电发展有限公司</t>
    <phoneticPr fontId="1" type="noConversion"/>
  </si>
  <si>
    <t>靖宇县三利硅业有限公司</t>
    <phoneticPr fontId="1" type="noConversion"/>
  </si>
  <si>
    <t>白城市富达棒材轧制有限公司</t>
    <phoneticPr fontId="1" type="noConversion"/>
  </si>
  <si>
    <t>单位：元/千瓦时、万千瓦时</t>
    <phoneticPr fontId="1" type="noConversion"/>
  </si>
  <si>
    <t>国电吉林江南热电有限公司</t>
  </si>
  <si>
    <t>国电白城热电厂</t>
    <phoneticPr fontId="1" type="noConversion"/>
  </si>
  <si>
    <t>吉林省2016年第一批电力直接交易电量统计表</t>
    <phoneticPr fontId="1" type="noConversion"/>
  </si>
  <si>
    <t>用电量</t>
  </si>
  <si>
    <t>用电量</t>
    <phoneticPr fontId="1" type="noConversion"/>
  </si>
  <si>
    <t>大唐辽源发电厂</t>
  </si>
  <si>
    <t>大唐辽源发电厂</t>
    <phoneticPr fontId="1" type="noConversion"/>
  </si>
  <si>
    <t>交易电量</t>
    <phoneticPr fontId="1" type="noConversion"/>
  </si>
  <si>
    <t>大唐长春第二热电有限责任公司</t>
    <phoneticPr fontId="1" type="noConversion"/>
  </si>
  <si>
    <t>大唐长春第三热电厂</t>
    <phoneticPr fontId="1" type="noConversion"/>
  </si>
  <si>
    <t>白山热电有限责任公司</t>
    <phoneticPr fontId="1" type="noConversion"/>
  </si>
  <si>
    <t>白山热电有限责任公司</t>
  </si>
  <si>
    <t>吉电股份松花江第一热电公司</t>
  </si>
  <si>
    <t>吉电股份松花江第一热电公司</t>
    <phoneticPr fontId="1" type="noConversion"/>
  </si>
  <si>
    <t>吉电股份白城发电公司</t>
  </si>
  <si>
    <t>吉电股份四平第一热电厂</t>
  </si>
  <si>
    <t>通化钢铁股份有限公司</t>
    <phoneticPr fontId="1" type="noConversion"/>
  </si>
  <si>
    <t>基数电量</t>
    <phoneticPr fontId="1" type="noConversion"/>
  </si>
  <si>
    <t>通化热电有限责任公司</t>
    <phoneticPr fontId="1" type="noConversion"/>
  </si>
  <si>
    <t>珲春紫金矿业有限公司</t>
    <phoneticPr fontId="1" type="noConversion"/>
  </si>
  <si>
    <t>大唐珲春发电厂</t>
    <phoneticPr fontId="1" type="noConversion"/>
  </si>
  <si>
    <t>临江嘉合康宁硅业有限公司</t>
    <phoneticPr fontId="1" type="noConversion"/>
  </si>
  <si>
    <t>吉林省东丰铁合金有限责任公司</t>
    <phoneticPr fontId="1" type="noConversion"/>
  </si>
  <si>
    <t>白山市江源区江山硅业有限责任公司</t>
    <phoneticPr fontId="1" type="noConversion"/>
  </si>
  <si>
    <t>中化吉林长山化工有限公司</t>
    <phoneticPr fontId="1" type="noConversion"/>
  </si>
  <si>
    <t>大唐长山热电厂</t>
    <phoneticPr fontId="1" type="noConversion"/>
  </si>
  <si>
    <t>辽源东北袜业园有限公司</t>
    <phoneticPr fontId="1" type="noConversion"/>
  </si>
  <si>
    <t>长春大合生物技术开发有限公司</t>
    <phoneticPr fontId="1" type="noConversion"/>
  </si>
  <si>
    <t>长春宝成生化发展有限公司</t>
    <phoneticPr fontId="1" type="noConversion"/>
  </si>
  <si>
    <t>长春大成生物科研开发有限公司</t>
    <phoneticPr fontId="1" type="noConversion"/>
  </si>
  <si>
    <t>白山市琦祥纸业公司</t>
    <phoneticPr fontId="1" type="noConversion"/>
  </si>
  <si>
    <t>白山虹桥纸业有限公司</t>
    <phoneticPr fontId="1" type="noConversion"/>
  </si>
  <si>
    <t>通化化工股份有限公司</t>
    <phoneticPr fontId="1" type="noConversion"/>
  </si>
  <si>
    <t>吉林吉恩镍业股份有限公司</t>
    <phoneticPr fontId="1" type="noConversion"/>
  </si>
  <si>
    <t>吉神化学工业股份有限公司</t>
    <phoneticPr fontId="1" type="noConversion"/>
  </si>
  <si>
    <t>延边兴鞍异型钢铁有限公司</t>
    <phoneticPr fontId="1" type="noConversion"/>
  </si>
  <si>
    <t>一汽轿车股份有限公司</t>
    <phoneticPr fontId="1" type="noConversion"/>
  </si>
  <si>
    <t>中车长春轨道客车股份有限公司</t>
    <phoneticPr fontId="1" type="noConversion"/>
  </si>
  <si>
    <t>国电吉林龙华长春热电一厂</t>
    <phoneticPr fontId="1" type="noConversion"/>
  </si>
  <si>
    <t>吉林亚泰水泥有限公司</t>
    <phoneticPr fontId="1" type="noConversion"/>
  </si>
  <si>
    <t>长春新大石油集团农安石油化工有限公司</t>
    <phoneticPr fontId="1" type="noConversion"/>
  </si>
  <si>
    <t>华能吉林发电有限公司长春热电厂</t>
    <phoneticPr fontId="1" type="noConversion"/>
  </si>
  <si>
    <t>中化帝斯曼生化中间体（长春）有限公司</t>
    <phoneticPr fontId="1" type="noConversion"/>
  </si>
  <si>
    <t>长春热电发展有限公司</t>
    <phoneticPr fontId="1" type="noConversion"/>
  </si>
  <si>
    <t>福耀集团长春有限公司</t>
    <phoneticPr fontId="1" type="noConversion"/>
  </si>
  <si>
    <t>四川一汽丰田汽车有限公司长春丰越公司</t>
    <phoneticPr fontId="1" type="noConversion"/>
  </si>
  <si>
    <t>吉林奇峰化纤股份有限公司</t>
    <phoneticPr fontId="1" type="noConversion"/>
  </si>
  <si>
    <t>中国石油天然气股份有限公司吉林石化分公司</t>
    <phoneticPr fontId="1" type="noConversion"/>
  </si>
  <si>
    <t>国电吉林龙华吉林热电厂</t>
    <phoneticPr fontId="1" type="noConversion"/>
  </si>
  <si>
    <t>吉林华微电子股份有限公司</t>
    <phoneticPr fontId="1" type="noConversion"/>
  </si>
  <si>
    <t>吉林大黑山钼业股份有限公司</t>
    <phoneticPr fontId="1" type="noConversion"/>
  </si>
  <si>
    <t>吉林恒联精密铸造科技有限公司</t>
    <phoneticPr fontId="1" type="noConversion"/>
  </si>
  <si>
    <t>康乃尔化学工业股份有限公司</t>
    <phoneticPr fontId="1" type="noConversion"/>
  </si>
  <si>
    <t>吉林亚泰明城水泥有限公司</t>
    <phoneticPr fontId="1" type="noConversion"/>
  </si>
  <si>
    <t>冀东水泥永吉有限责任公司</t>
    <phoneticPr fontId="1" type="noConversion"/>
  </si>
  <si>
    <t>冀东水泥磐石有限责任公司</t>
    <phoneticPr fontId="1" type="noConversion"/>
  </si>
  <si>
    <t>冀东水泥吉林有限责任公司</t>
    <phoneticPr fontId="1" type="noConversion"/>
  </si>
  <si>
    <t>吉林省天茂特种水泥有限公司</t>
    <phoneticPr fontId="1" type="noConversion"/>
  </si>
  <si>
    <t>国电双辽发电有限公司</t>
    <phoneticPr fontId="1" type="noConversion"/>
  </si>
  <si>
    <t>四平现代钢铁有限公司</t>
    <phoneticPr fontId="1" type="noConversion"/>
  </si>
  <si>
    <t>亚泰集团伊通水泥有限公司</t>
    <phoneticPr fontId="1" type="noConversion"/>
  </si>
  <si>
    <t>辽源矿业（集团）有限责任公司</t>
    <phoneticPr fontId="1" type="noConversion"/>
  </si>
  <si>
    <t>辽源渭津金刚水泥有限公司</t>
    <phoneticPr fontId="1" type="noConversion"/>
  </si>
  <si>
    <t>吉林麦达斯铝业有限公司</t>
    <phoneticPr fontId="1" type="noConversion"/>
  </si>
  <si>
    <t>亚泰集团通化水泥股份有限公司</t>
    <phoneticPr fontId="1" type="noConversion"/>
  </si>
  <si>
    <t>通化矿业（集团）有限责任公司</t>
    <phoneticPr fontId="1" type="noConversion"/>
  </si>
  <si>
    <t>通化钢铁集团板石矿业有限责任公司</t>
    <phoneticPr fontId="1" type="noConversion"/>
  </si>
  <si>
    <t>金刚（集团）白山水泥有限公司</t>
    <phoneticPr fontId="1" type="noConversion"/>
  </si>
  <si>
    <t>吉林板庙子矿业有限公司</t>
    <phoneticPr fontId="1" type="noConversion"/>
  </si>
  <si>
    <t>中矿国际（长白）贸易有限公司</t>
    <phoneticPr fontId="1" type="noConversion"/>
  </si>
  <si>
    <t>吉林石油集团有限责任公司</t>
    <phoneticPr fontId="1" type="noConversion"/>
  </si>
  <si>
    <t>嘉吉生化有限公司</t>
    <phoneticPr fontId="1" type="noConversion"/>
  </si>
  <si>
    <t>吉林省乾源能源开发有限公司</t>
    <phoneticPr fontId="1" type="noConversion"/>
  </si>
  <si>
    <t>戈壁能源公司</t>
    <phoneticPr fontId="1" type="noConversion"/>
  </si>
  <si>
    <t>珲春矿业（集团）有限责任公司</t>
    <phoneticPr fontId="1" type="noConversion"/>
  </si>
  <si>
    <t>国电龙华延吉热电有限公司</t>
    <phoneticPr fontId="1" type="noConversion"/>
  </si>
  <si>
    <t>汪清北方水泥有限公司</t>
    <phoneticPr fontId="1" type="noConversion"/>
  </si>
  <si>
    <t>辽源矿业（集团）有限责任公司梅河煤矿</t>
    <phoneticPr fontId="1" type="noConversion"/>
  </si>
  <si>
    <t>合计：</t>
    <phoneticPr fontId="1" type="noConversion"/>
  </si>
  <si>
    <t>吉林省龙家堡矿业有限责任公司</t>
    <phoneticPr fontId="1" type="noConversion"/>
  </si>
  <si>
    <t>序号</t>
    <phoneticPr fontId="1" type="noConversion"/>
  </si>
  <si>
    <t>附件：</t>
    <phoneticPr fontId="1" type="noConversion"/>
  </si>
</sst>
</file>

<file path=xl/styles.xml><?xml version="1.0" encoding="utf-8"?>
<styleSheet xmlns="http://schemas.openxmlformats.org/spreadsheetml/2006/main">
  <numFmts count="2">
    <numFmt numFmtId="176" formatCode="0_ "/>
    <numFmt numFmtId="177" formatCode="0_);[Red]\(0\)"/>
  </numFmts>
  <fonts count="10">
    <font>
      <sz val="11"/>
      <color theme="1"/>
      <name val="宋体"/>
      <charset val="134"/>
      <scheme val="minor"/>
    </font>
    <font>
      <sz val="9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sz val="11"/>
      <name val="宋体"/>
      <charset val="134"/>
    </font>
    <font>
      <sz val="16"/>
      <color indexed="8"/>
      <name val="黑体"/>
      <family val="3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>
      <alignment vertical="center"/>
    </xf>
    <xf numFmtId="176" fontId="7" fillId="0" borderId="1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left" vertical="center" wrapText="1"/>
    </xf>
    <xf numFmtId="176" fontId="7" fillId="0" borderId="3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4" xfId="0" applyFont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177" fontId="7" fillId="0" borderId="3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177" fontId="7" fillId="0" borderId="4" xfId="0" applyNumberFormat="1" applyFont="1" applyBorder="1" applyAlignment="1">
      <alignment horizontal="center" vertical="center"/>
    </xf>
    <xf numFmtId="177" fontId="8" fillId="0" borderId="1" xfId="0" applyNumberFormat="1" applyFont="1" applyBorder="1" applyAlignment="1">
      <alignment horizontal="center" vertical="center" wrapText="1"/>
    </xf>
    <xf numFmtId="177" fontId="8" fillId="0" borderId="2" xfId="0" applyNumberFormat="1" applyFont="1" applyBorder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left" vertical="center"/>
    </xf>
    <xf numFmtId="176" fontId="7" fillId="0" borderId="2" xfId="0" applyNumberFormat="1" applyFont="1" applyBorder="1" applyAlignment="1">
      <alignment horizontal="left" vertical="center"/>
    </xf>
    <xf numFmtId="0" fontId="7" fillId="0" borderId="6" xfId="0" applyFont="1" applyBorder="1">
      <alignment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P246"/>
  <sheetViews>
    <sheetView tabSelected="1" workbookViewId="0">
      <selection activeCell="B114" sqref="B114"/>
    </sheetView>
  </sheetViews>
  <sheetFormatPr defaultRowHeight="13.5"/>
  <cols>
    <col min="1" max="1" width="5.25" customWidth="1"/>
    <col min="2" max="2" width="30.75" style="2" customWidth="1"/>
    <col min="3" max="3" width="10" customWidth="1"/>
    <col min="4" max="4" width="9.375" customWidth="1"/>
    <col min="5" max="5" width="9.25" customWidth="1"/>
    <col min="6" max="6" width="9.125" customWidth="1"/>
    <col min="8" max="8" width="9.125" customWidth="1"/>
    <col min="9" max="9" width="9.25" customWidth="1"/>
    <col min="10" max="10" width="9.125" customWidth="1"/>
    <col min="13" max="15" width="9.625" customWidth="1"/>
    <col min="16" max="16" width="10.125" style="1" customWidth="1"/>
  </cols>
  <sheetData>
    <row r="1" spans="1:16" ht="15.75" customHeight="1">
      <c r="A1" s="66" t="s">
        <v>110</v>
      </c>
      <c r="B1" s="67"/>
    </row>
    <row r="2" spans="1:16" ht="27.75" customHeight="1">
      <c r="A2" s="43" t="s">
        <v>31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</row>
    <row r="3" spans="1:16" ht="14.25" thickBot="1">
      <c r="A3" s="46" t="s">
        <v>28</v>
      </c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  <c r="P3" s="46"/>
    </row>
    <row r="4" spans="1:16" ht="21" customHeight="1">
      <c r="A4" s="47" t="s">
        <v>109</v>
      </c>
      <c r="B4" s="51" t="s">
        <v>16</v>
      </c>
      <c r="C4" s="44" t="s">
        <v>15</v>
      </c>
      <c r="D4" s="44" t="s">
        <v>14</v>
      </c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7" t="s">
        <v>19</v>
      </c>
    </row>
    <row r="5" spans="1:16" ht="23.25" customHeight="1" thickBot="1">
      <c r="A5" s="48"/>
      <c r="B5" s="52"/>
      <c r="C5" s="45"/>
      <c r="D5" s="18" t="s">
        <v>0</v>
      </c>
      <c r="E5" s="18" t="s">
        <v>3</v>
      </c>
      <c r="F5" s="18" t="s">
        <v>4</v>
      </c>
      <c r="G5" s="18" t="s">
        <v>5</v>
      </c>
      <c r="H5" s="18" t="s">
        <v>6</v>
      </c>
      <c r="I5" s="18" t="s">
        <v>7</v>
      </c>
      <c r="J5" s="18" t="s">
        <v>8</v>
      </c>
      <c r="K5" s="18" t="s">
        <v>9</v>
      </c>
      <c r="L5" s="18" t="s">
        <v>10</v>
      </c>
      <c r="M5" s="18" t="s">
        <v>11</v>
      </c>
      <c r="N5" s="18" t="s">
        <v>12</v>
      </c>
      <c r="O5" s="18" t="s">
        <v>13</v>
      </c>
      <c r="P5" s="48"/>
    </row>
    <row r="6" spans="1:16" ht="18" customHeight="1">
      <c r="A6" s="36">
        <v>1</v>
      </c>
      <c r="B6" s="61" t="s">
        <v>20</v>
      </c>
      <c r="C6" s="4" t="s">
        <v>1</v>
      </c>
      <c r="D6" s="19">
        <v>1702</v>
      </c>
      <c r="E6" s="19">
        <v>1027</v>
      </c>
      <c r="F6" s="19">
        <v>1102</v>
      </c>
      <c r="G6" s="19">
        <v>1379</v>
      </c>
      <c r="H6" s="19">
        <v>2858</v>
      </c>
      <c r="I6" s="19">
        <v>2858</v>
      </c>
      <c r="J6" s="19">
        <v>2858</v>
      </c>
      <c r="K6" s="19">
        <v>2858</v>
      </c>
      <c r="L6" s="19">
        <v>2858</v>
      </c>
      <c r="M6" s="19">
        <v>2858</v>
      </c>
      <c r="N6" s="19">
        <v>5971</v>
      </c>
      <c r="O6" s="19">
        <v>5971</v>
      </c>
      <c r="P6" s="19">
        <f>SUM(D6:O6)</f>
        <v>34300</v>
      </c>
    </row>
    <row r="7" spans="1:16" ht="18" customHeight="1">
      <c r="A7" s="37"/>
      <c r="B7" s="62"/>
      <c r="C7" s="5" t="s">
        <v>2</v>
      </c>
      <c r="D7" s="20">
        <v>0</v>
      </c>
      <c r="E7" s="20">
        <v>0</v>
      </c>
      <c r="F7" s="20">
        <v>0</v>
      </c>
      <c r="G7" s="20">
        <v>0</v>
      </c>
      <c r="H7" s="20">
        <v>2000</v>
      </c>
      <c r="I7" s="20">
        <v>2000</v>
      </c>
      <c r="J7" s="20">
        <v>6500</v>
      </c>
      <c r="K7" s="20">
        <v>6500</v>
      </c>
      <c r="L7" s="20">
        <v>6500</v>
      </c>
      <c r="M7" s="20">
        <v>6500</v>
      </c>
      <c r="N7" s="20">
        <v>6500</v>
      </c>
      <c r="O7" s="20">
        <v>6500</v>
      </c>
      <c r="P7" s="20">
        <f t="shared" ref="P7:P71" si="0">SUM(D7:O7)</f>
        <v>43000</v>
      </c>
    </row>
    <row r="8" spans="1:16" ht="18" customHeight="1">
      <c r="A8" s="37"/>
      <c r="B8" s="62"/>
      <c r="C8" s="5" t="s">
        <v>33</v>
      </c>
      <c r="D8" s="20">
        <v>1702</v>
      </c>
      <c r="E8" s="20">
        <v>1027</v>
      </c>
      <c r="F8" s="20">
        <v>1102</v>
      </c>
      <c r="G8" s="20">
        <v>1379</v>
      </c>
      <c r="H8" s="20">
        <v>4858</v>
      </c>
      <c r="I8" s="20">
        <v>4858</v>
      </c>
      <c r="J8" s="20">
        <v>9358</v>
      </c>
      <c r="K8" s="20">
        <v>9358</v>
      </c>
      <c r="L8" s="20">
        <v>9358</v>
      </c>
      <c r="M8" s="20">
        <v>9358</v>
      </c>
      <c r="N8" s="20">
        <v>12471</v>
      </c>
      <c r="O8" s="20">
        <v>12471</v>
      </c>
      <c r="P8" s="20">
        <f t="shared" si="0"/>
        <v>77300</v>
      </c>
    </row>
    <row r="9" spans="1:16" ht="18" customHeight="1">
      <c r="A9" s="37"/>
      <c r="B9" s="16" t="s">
        <v>25</v>
      </c>
      <c r="C9" s="5" t="s">
        <v>2</v>
      </c>
      <c r="D9" s="20">
        <v>0</v>
      </c>
      <c r="E9" s="20">
        <v>0</v>
      </c>
      <c r="F9" s="20">
        <v>0</v>
      </c>
      <c r="G9" s="20">
        <v>0</v>
      </c>
      <c r="H9" s="20">
        <v>229</v>
      </c>
      <c r="I9" s="20">
        <v>229</v>
      </c>
      <c r="J9" s="20">
        <v>743</v>
      </c>
      <c r="K9" s="20">
        <v>743</v>
      </c>
      <c r="L9" s="20">
        <v>743</v>
      </c>
      <c r="M9" s="20">
        <v>743</v>
      </c>
      <c r="N9" s="20">
        <v>743</v>
      </c>
      <c r="O9" s="20">
        <v>743</v>
      </c>
      <c r="P9" s="20">
        <f t="shared" si="0"/>
        <v>4916</v>
      </c>
    </row>
    <row r="10" spans="1:16" ht="18" customHeight="1">
      <c r="A10" s="37"/>
      <c r="B10" s="16" t="s">
        <v>42</v>
      </c>
      <c r="C10" s="5" t="s">
        <v>2</v>
      </c>
      <c r="D10" s="20">
        <v>0</v>
      </c>
      <c r="E10" s="20">
        <v>0</v>
      </c>
      <c r="F10" s="20">
        <v>0</v>
      </c>
      <c r="G10" s="20">
        <v>0</v>
      </c>
      <c r="H10" s="20">
        <v>624</v>
      </c>
      <c r="I10" s="20">
        <v>624</v>
      </c>
      <c r="J10" s="20">
        <v>2027</v>
      </c>
      <c r="K10" s="20">
        <v>2027</v>
      </c>
      <c r="L10" s="20">
        <v>2027</v>
      </c>
      <c r="M10" s="20">
        <v>2027</v>
      </c>
      <c r="N10" s="20">
        <v>2027</v>
      </c>
      <c r="O10" s="20">
        <v>2025</v>
      </c>
      <c r="P10" s="20">
        <f t="shared" si="0"/>
        <v>13408</v>
      </c>
    </row>
    <row r="11" spans="1:16" ht="18" customHeight="1">
      <c r="A11" s="37"/>
      <c r="B11" s="16" t="s">
        <v>29</v>
      </c>
      <c r="C11" s="5" t="s">
        <v>2</v>
      </c>
      <c r="D11" s="20">
        <v>0</v>
      </c>
      <c r="E11" s="20">
        <v>0</v>
      </c>
      <c r="F11" s="20">
        <v>0</v>
      </c>
      <c r="G11" s="20">
        <v>0</v>
      </c>
      <c r="H11" s="20">
        <v>1247</v>
      </c>
      <c r="I11" s="20">
        <v>1247</v>
      </c>
      <c r="J11" s="20">
        <v>4054</v>
      </c>
      <c r="K11" s="20">
        <v>4054</v>
      </c>
      <c r="L11" s="20">
        <v>4054</v>
      </c>
      <c r="M11" s="20">
        <v>4054</v>
      </c>
      <c r="N11" s="20">
        <v>4054</v>
      </c>
      <c r="O11" s="20">
        <v>4052</v>
      </c>
      <c r="P11" s="20">
        <f t="shared" si="0"/>
        <v>26816</v>
      </c>
    </row>
    <row r="12" spans="1:16" ht="18" customHeight="1" thickBot="1">
      <c r="A12" s="38"/>
      <c r="B12" s="6" t="s">
        <v>17</v>
      </c>
      <c r="C12" s="7" t="s">
        <v>2</v>
      </c>
      <c r="D12" s="21">
        <v>0</v>
      </c>
      <c r="E12" s="21">
        <v>0</v>
      </c>
      <c r="F12" s="21">
        <v>0</v>
      </c>
      <c r="G12" s="21">
        <v>0</v>
      </c>
      <c r="H12" s="21">
        <v>62</v>
      </c>
      <c r="I12" s="21">
        <v>62</v>
      </c>
      <c r="J12" s="21">
        <v>203</v>
      </c>
      <c r="K12" s="21">
        <v>203</v>
      </c>
      <c r="L12" s="21">
        <v>203</v>
      </c>
      <c r="M12" s="21">
        <v>203</v>
      </c>
      <c r="N12" s="21">
        <v>203</v>
      </c>
      <c r="O12" s="21">
        <v>202</v>
      </c>
      <c r="P12" s="21">
        <f t="shared" si="0"/>
        <v>1341</v>
      </c>
    </row>
    <row r="13" spans="1:16" ht="18" customHeight="1">
      <c r="A13" s="36">
        <v>2</v>
      </c>
      <c r="B13" s="34" t="s">
        <v>27</v>
      </c>
      <c r="C13" s="13" t="s">
        <v>1</v>
      </c>
      <c r="D13" s="19">
        <v>0</v>
      </c>
      <c r="E13" s="19">
        <v>0</v>
      </c>
      <c r="F13" s="19">
        <v>392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f t="shared" si="0"/>
        <v>392</v>
      </c>
    </row>
    <row r="14" spans="1:16" ht="18" customHeight="1">
      <c r="A14" s="37"/>
      <c r="B14" s="35"/>
      <c r="C14" s="14" t="s">
        <v>2</v>
      </c>
      <c r="D14" s="20">
        <v>0</v>
      </c>
      <c r="E14" s="20">
        <v>0</v>
      </c>
      <c r="F14" s="20">
        <v>389</v>
      </c>
      <c r="G14" s="20">
        <v>2747</v>
      </c>
      <c r="H14" s="20">
        <v>1800</v>
      </c>
      <c r="I14" s="20">
        <v>1800</v>
      </c>
      <c r="J14" s="20">
        <v>1800</v>
      </c>
      <c r="K14" s="20">
        <v>1800</v>
      </c>
      <c r="L14" s="20">
        <v>1800</v>
      </c>
      <c r="M14" s="20">
        <v>1800</v>
      </c>
      <c r="N14" s="20">
        <v>1064</v>
      </c>
      <c r="O14" s="20">
        <v>0</v>
      </c>
      <c r="P14" s="20">
        <f t="shared" si="0"/>
        <v>15000</v>
      </c>
    </row>
    <row r="15" spans="1:16" ht="18" customHeight="1">
      <c r="A15" s="37"/>
      <c r="B15" s="35"/>
      <c r="C15" s="5" t="s">
        <v>33</v>
      </c>
      <c r="D15" s="20">
        <v>0</v>
      </c>
      <c r="E15" s="20">
        <v>0</v>
      </c>
      <c r="F15" s="20">
        <v>781</v>
      </c>
      <c r="G15" s="20">
        <v>2747</v>
      </c>
      <c r="H15" s="20">
        <v>1800</v>
      </c>
      <c r="I15" s="20">
        <v>1800</v>
      </c>
      <c r="J15" s="20">
        <v>1800</v>
      </c>
      <c r="K15" s="20">
        <v>1800</v>
      </c>
      <c r="L15" s="20">
        <v>1800</v>
      </c>
      <c r="M15" s="20">
        <v>1800</v>
      </c>
      <c r="N15" s="20">
        <v>1064</v>
      </c>
      <c r="O15" s="20">
        <v>0</v>
      </c>
      <c r="P15" s="20">
        <f t="shared" si="0"/>
        <v>15392</v>
      </c>
    </row>
    <row r="16" spans="1:16" ht="18" customHeight="1" thickBot="1">
      <c r="A16" s="38"/>
      <c r="B16" s="6" t="s">
        <v>30</v>
      </c>
      <c r="C16" s="15" t="s">
        <v>2</v>
      </c>
      <c r="D16" s="21">
        <v>0</v>
      </c>
      <c r="E16" s="21">
        <v>0</v>
      </c>
      <c r="F16" s="21">
        <v>420.49</v>
      </c>
      <c r="G16" s="21">
        <v>2969.41</v>
      </c>
      <c r="H16" s="21">
        <v>1945.74</v>
      </c>
      <c r="I16" s="21">
        <v>1945.74</v>
      </c>
      <c r="J16" s="21">
        <v>1945.74</v>
      </c>
      <c r="K16" s="21">
        <v>1945.74</v>
      </c>
      <c r="L16" s="21">
        <v>1945.74</v>
      </c>
      <c r="M16" s="21">
        <v>1945.74</v>
      </c>
      <c r="N16" s="21">
        <v>1150.1500000000001</v>
      </c>
      <c r="O16" s="21">
        <v>0</v>
      </c>
      <c r="P16" s="21">
        <f t="shared" si="0"/>
        <v>16214.489999999998</v>
      </c>
    </row>
    <row r="17" spans="1:16" s="10" customFormat="1" ht="18" customHeight="1">
      <c r="A17" s="36">
        <v>3</v>
      </c>
      <c r="B17" s="34" t="s">
        <v>23</v>
      </c>
      <c r="C17" s="13" t="s">
        <v>1</v>
      </c>
      <c r="D17" s="19">
        <v>0</v>
      </c>
      <c r="E17" s="19">
        <v>0</v>
      </c>
      <c r="F17" s="19">
        <v>0</v>
      </c>
      <c r="G17" s="19">
        <v>110</v>
      </c>
      <c r="H17" s="19">
        <v>110</v>
      </c>
      <c r="I17" s="19">
        <v>110</v>
      </c>
      <c r="J17" s="19">
        <v>110</v>
      </c>
      <c r="K17" s="19">
        <v>110</v>
      </c>
      <c r="L17" s="19">
        <v>110</v>
      </c>
      <c r="M17" s="19">
        <v>110</v>
      </c>
      <c r="N17" s="19">
        <v>129</v>
      </c>
      <c r="O17" s="19">
        <v>0</v>
      </c>
      <c r="P17" s="19">
        <f t="shared" si="0"/>
        <v>899</v>
      </c>
    </row>
    <row r="18" spans="1:16" s="10" customFormat="1" ht="18" customHeight="1">
      <c r="A18" s="37"/>
      <c r="B18" s="35"/>
      <c r="C18" s="14" t="s">
        <v>2</v>
      </c>
      <c r="D18" s="20">
        <v>0</v>
      </c>
      <c r="E18" s="20">
        <v>0</v>
      </c>
      <c r="F18" s="20">
        <v>0</v>
      </c>
      <c r="G18" s="20">
        <v>500</v>
      </c>
      <c r="H18" s="20">
        <v>1500</v>
      </c>
      <c r="I18" s="20">
        <v>2000</v>
      </c>
      <c r="J18" s="20">
        <v>2000</v>
      </c>
      <c r="K18" s="20">
        <v>2000</v>
      </c>
      <c r="L18" s="20">
        <v>2000</v>
      </c>
      <c r="M18" s="20">
        <v>1500</v>
      </c>
      <c r="N18" s="20">
        <v>500</v>
      </c>
      <c r="O18" s="20">
        <v>0</v>
      </c>
      <c r="P18" s="20">
        <f t="shared" si="0"/>
        <v>12000</v>
      </c>
    </row>
    <row r="19" spans="1:16" s="10" customFormat="1" ht="18" customHeight="1">
      <c r="A19" s="37"/>
      <c r="B19" s="35"/>
      <c r="C19" s="5" t="s">
        <v>33</v>
      </c>
      <c r="D19" s="20">
        <v>0</v>
      </c>
      <c r="E19" s="20">
        <v>0</v>
      </c>
      <c r="F19" s="20">
        <v>0</v>
      </c>
      <c r="G19" s="20">
        <v>610</v>
      </c>
      <c r="H19" s="20">
        <v>1610</v>
      </c>
      <c r="I19" s="20">
        <v>2110</v>
      </c>
      <c r="J19" s="20">
        <v>2110</v>
      </c>
      <c r="K19" s="20">
        <v>2110</v>
      </c>
      <c r="L19" s="20">
        <v>2110</v>
      </c>
      <c r="M19" s="20">
        <v>1610</v>
      </c>
      <c r="N19" s="20">
        <v>629</v>
      </c>
      <c r="O19" s="20">
        <v>0</v>
      </c>
      <c r="P19" s="20">
        <f t="shared" si="0"/>
        <v>12899</v>
      </c>
    </row>
    <row r="20" spans="1:16" s="10" customFormat="1" ht="18" customHeight="1" thickBot="1">
      <c r="A20" s="38"/>
      <c r="B20" s="6" t="s">
        <v>21</v>
      </c>
      <c r="C20" s="15" t="s">
        <v>2</v>
      </c>
      <c r="D20" s="21">
        <v>0</v>
      </c>
      <c r="E20" s="21">
        <v>0</v>
      </c>
      <c r="F20" s="21">
        <v>0</v>
      </c>
      <c r="G20" s="21">
        <v>540.48211004215761</v>
      </c>
      <c r="H20" s="21">
        <v>1621.4463301264727</v>
      </c>
      <c r="I20" s="21">
        <v>2161.9284401686305</v>
      </c>
      <c r="J20" s="21">
        <v>2161.9284401686305</v>
      </c>
      <c r="K20" s="21">
        <v>2161.9284401686305</v>
      </c>
      <c r="L20" s="21">
        <v>2161.9284401686305</v>
      </c>
      <c r="M20" s="21">
        <v>1621.4463301264727</v>
      </c>
      <c r="N20" s="21">
        <v>540.48211004215761</v>
      </c>
      <c r="O20" s="21">
        <v>0</v>
      </c>
      <c r="P20" s="21">
        <f t="shared" si="0"/>
        <v>12971.570641011784</v>
      </c>
    </row>
    <row r="21" spans="1:16" ht="18" customHeight="1">
      <c r="A21" s="36">
        <v>4</v>
      </c>
      <c r="B21" s="34" t="s">
        <v>24</v>
      </c>
      <c r="C21" s="13" t="s">
        <v>1</v>
      </c>
      <c r="D21" s="19">
        <v>1845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f t="shared" si="0"/>
        <v>1845</v>
      </c>
    </row>
    <row r="22" spans="1:16" ht="18" customHeight="1">
      <c r="A22" s="37"/>
      <c r="B22" s="35"/>
      <c r="C22" s="14" t="s">
        <v>2</v>
      </c>
      <c r="D22" s="20">
        <v>2400</v>
      </c>
      <c r="E22" s="20">
        <v>3600</v>
      </c>
      <c r="F22" s="20">
        <v>3600</v>
      </c>
      <c r="G22" s="20">
        <v>3600</v>
      </c>
      <c r="H22" s="20">
        <v>3600</v>
      </c>
      <c r="I22" s="20">
        <v>3600</v>
      </c>
      <c r="J22" s="20">
        <v>3600</v>
      </c>
      <c r="K22" s="20">
        <v>3600</v>
      </c>
      <c r="L22" s="20">
        <v>3850</v>
      </c>
      <c r="M22" s="20">
        <v>3850</v>
      </c>
      <c r="N22" s="20">
        <v>3850</v>
      </c>
      <c r="O22" s="20">
        <v>3850</v>
      </c>
      <c r="P22" s="20">
        <f t="shared" si="0"/>
        <v>43000</v>
      </c>
    </row>
    <row r="23" spans="1:16" ht="18" customHeight="1">
      <c r="A23" s="37"/>
      <c r="B23" s="35"/>
      <c r="C23" s="5" t="s">
        <v>33</v>
      </c>
      <c r="D23" s="20">
        <v>4245</v>
      </c>
      <c r="E23" s="20">
        <v>3600</v>
      </c>
      <c r="F23" s="20">
        <v>3600</v>
      </c>
      <c r="G23" s="20">
        <v>3600</v>
      </c>
      <c r="H23" s="20">
        <v>3600</v>
      </c>
      <c r="I23" s="20">
        <v>3600</v>
      </c>
      <c r="J23" s="20">
        <v>3600</v>
      </c>
      <c r="K23" s="20">
        <v>3600</v>
      </c>
      <c r="L23" s="20">
        <v>3850</v>
      </c>
      <c r="M23" s="20">
        <v>3850</v>
      </c>
      <c r="N23" s="20">
        <v>3850</v>
      </c>
      <c r="O23" s="20">
        <v>3850</v>
      </c>
      <c r="P23" s="20">
        <f t="shared" si="0"/>
        <v>44845</v>
      </c>
    </row>
    <row r="24" spans="1:16" ht="18" customHeight="1" thickBot="1">
      <c r="A24" s="38"/>
      <c r="B24" s="6" t="s">
        <v>43</v>
      </c>
      <c r="C24" s="15" t="s">
        <v>2</v>
      </c>
      <c r="D24" s="21">
        <v>2600</v>
      </c>
      <c r="E24" s="21">
        <v>3891</v>
      </c>
      <c r="F24" s="21">
        <v>3891</v>
      </c>
      <c r="G24" s="21">
        <v>3891</v>
      </c>
      <c r="H24" s="21">
        <v>3891</v>
      </c>
      <c r="I24" s="21">
        <v>3891</v>
      </c>
      <c r="J24" s="21">
        <v>3891</v>
      </c>
      <c r="K24" s="21">
        <v>3891</v>
      </c>
      <c r="L24" s="21">
        <v>4161</v>
      </c>
      <c r="M24" s="21">
        <v>4161</v>
      </c>
      <c r="N24" s="21">
        <v>4161</v>
      </c>
      <c r="O24" s="21">
        <v>4161</v>
      </c>
      <c r="P24" s="21">
        <f t="shared" si="0"/>
        <v>46481</v>
      </c>
    </row>
    <row r="25" spans="1:16" ht="18" customHeight="1">
      <c r="A25" s="36">
        <v>5</v>
      </c>
      <c r="B25" s="34" t="s">
        <v>26</v>
      </c>
      <c r="C25" s="13" t="s">
        <v>1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f t="shared" si="0"/>
        <v>0</v>
      </c>
    </row>
    <row r="26" spans="1:16" ht="18" customHeight="1">
      <c r="A26" s="37"/>
      <c r="B26" s="35"/>
      <c r="C26" s="14" t="s">
        <v>2</v>
      </c>
      <c r="D26" s="20">
        <v>1329</v>
      </c>
      <c r="E26" s="20">
        <v>1143</v>
      </c>
      <c r="F26" s="20">
        <v>1487</v>
      </c>
      <c r="G26" s="20">
        <v>982</v>
      </c>
      <c r="H26" s="20">
        <v>1359</v>
      </c>
      <c r="I26" s="20">
        <v>1100</v>
      </c>
      <c r="J26" s="20">
        <v>1100</v>
      </c>
      <c r="K26" s="20">
        <v>1100</v>
      </c>
      <c r="L26" s="20">
        <v>1100</v>
      </c>
      <c r="M26" s="20">
        <v>1100</v>
      </c>
      <c r="N26" s="20">
        <v>1100</v>
      </c>
      <c r="O26" s="20">
        <v>1100</v>
      </c>
      <c r="P26" s="20">
        <f t="shared" si="0"/>
        <v>14000</v>
      </c>
    </row>
    <row r="27" spans="1:16" ht="18" customHeight="1">
      <c r="A27" s="37"/>
      <c r="B27" s="35"/>
      <c r="C27" s="14" t="s">
        <v>32</v>
      </c>
      <c r="D27" s="20">
        <v>1329</v>
      </c>
      <c r="E27" s="20">
        <v>1143</v>
      </c>
      <c r="F27" s="20">
        <v>1487</v>
      </c>
      <c r="G27" s="20">
        <v>982</v>
      </c>
      <c r="H27" s="20">
        <v>1359</v>
      </c>
      <c r="I27" s="20">
        <v>1100</v>
      </c>
      <c r="J27" s="20">
        <v>1100</v>
      </c>
      <c r="K27" s="20">
        <v>1100</v>
      </c>
      <c r="L27" s="20">
        <v>1100</v>
      </c>
      <c r="M27" s="20">
        <v>1100</v>
      </c>
      <c r="N27" s="20">
        <v>1100</v>
      </c>
      <c r="O27" s="20">
        <v>1100</v>
      </c>
      <c r="P27" s="20">
        <f t="shared" si="0"/>
        <v>14000</v>
      </c>
    </row>
    <row r="28" spans="1:16" ht="18" customHeight="1" thickBot="1">
      <c r="A28" s="38"/>
      <c r="B28" s="6" t="s">
        <v>35</v>
      </c>
      <c r="C28" s="15" t="s">
        <v>36</v>
      </c>
      <c r="D28" s="21">
        <v>1437</v>
      </c>
      <c r="E28" s="21">
        <v>1236</v>
      </c>
      <c r="F28" s="21">
        <v>1607</v>
      </c>
      <c r="G28" s="21">
        <v>1062</v>
      </c>
      <c r="H28" s="21">
        <v>1470</v>
      </c>
      <c r="I28" s="21">
        <v>1189</v>
      </c>
      <c r="J28" s="21">
        <v>1189</v>
      </c>
      <c r="K28" s="21">
        <v>1189</v>
      </c>
      <c r="L28" s="21">
        <v>1189</v>
      </c>
      <c r="M28" s="21">
        <v>1189</v>
      </c>
      <c r="N28" s="21">
        <v>1189</v>
      </c>
      <c r="O28" s="21">
        <v>1189</v>
      </c>
      <c r="P28" s="21">
        <f t="shared" si="0"/>
        <v>15135</v>
      </c>
    </row>
    <row r="29" spans="1:16" ht="18" customHeight="1">
      <c r="A29" s="36">
        <v>6</v>
      </c>
      <c r="B29" s="34" t="s">
        <v>45</v>
      </c>
      <c r="C29" s="13" t="s">
        <v>46</v>
      </c>
      <c r="D29" s="19">
        <v>9958</v>
      </c>
      <c r="E29" s="19">
        <v>7409</v>
      </c>
      <c r="F29" s="19">
        <v>9513</v>
      </c>
      <c r="G29" s="19">
        <v>6803</v>
      </c>
      <c r="H29" s="19">
        <v>6156</v>
      </c>
      <c r="I29" s="19">
        <v>6156</v>
      </c>
      <c r="J29" s="19">
        <v>6156</v>
      </c>
      <c r="K29" s="19">
        <v>6156</v>
      </c>
      <c r="L29" s="19">
        <v>6156</v>
      </c>
      <c r="M29" s="19">
        <v>6156</v>
      </c>
      <c r="N29" s="19">
        <v>6156</v>
      </c>
      <c r="O29" s="19">
        <v>6155</v>
      </c>
      <c r="P29" s="19">
        <f t="shared" si="0"/>
        <v>82930</v>
      </c>
    </row>
    <row r="30" spans="1:16" ht="18" customHeight="1">
      <c r="A30" s="37"/>
      <c r="B30" s="35"/>
      <c r="C30" s="14" t="s">
        <v>36</v>
      </c>
      <c r="D30" s="20">
        <v>0</v>
      </c>
      <c r="E30" s="20">
        <v>0</v>
      </c>
      <c r="F30" s="20">
        <v>0</v>
      </c>
      <c r="G30" s="20">
        <v>0</v>
      </c>
      <c r="H30" s="20">
        <v>2191</v>
      </c>
      <c r="I30" s="20">
        <v>2744</v>
      </c>
      <c r="J30" s="20">
        <v>3844</v>
      </c>
      <c r="K30" s="20">
        <v>3844</v>
      </c>
      <c r="L30" s="20">
        <v>3844</v>
      </c>
      <c r="M30" s="20">
        <v>6344</v>
      </c>
      <c r="N30" s="20">
        <v>6344</v>
      </c>
      <c r="O30" s="20">
        <v>6844</v>
      </c>
      <c r="P30" s="20">
        <f t="shared" si="0"/>
        <v>35999</v>
      </c>
    </row>
    <row r="31" spans="1:16" ht="18" customHeight="1">
      <c r="A31" s="37"/>
      <c r="B31" s="35"/>
      <c r="C31" s="14" t="s">
        <v>32</v>
      </c>
      <c r="D31" s="20">
        <v>9958</v>
      </c>
      <c r="E31" s="20">
        <v>7409</v>
      </c>
      <c r="F31" s="20">
        <v>9513</v>
      </c>
      <c r="G31" s="20">
        <v>6803</v>
      </c>
      <c r="H31" s="20">
        <v>8347</v>
      </c>
      <c r="I31" s="20">
        <v>8900</v>
      </c>
      <c r="J31" s="20">
        <v>10000</v>
      </c>
      <c r="K31" s="20">
        <v>10000</v>
      </c>
      <c r="L31" s="20">
        <v>10000</v>
      </c>
      <c r="M31" s="20">
        <v>12500</v>
      </c>
      <c r="N31" s="20">
        <v>12500</v>
      </c>
      <c r="O31" s="20">
        <v>12999</v>
      </c>
      <c r="P31" s="20">
        <f t="shared" si="0"/>
        <v>118929</v>
      </c>
    </row>
    <row r="32" spans="1:16" ht="18" customHeight="1" thickBot="1">
      <c r="A32" s="38"/>
      <c r="B32" s="6" t="s">
        <v>47</v>
      </c>
      <c r="C32" s="15" t="s">
        <v>36</v>
      </c>
      <c r="D32" s="21">
        <v>0</v>
      </c>
      <c r="E32" s="21">
        <v>0</v>
      </c>
      <c r="F32" s="21">
        <v>0</v>
      </c>
      <c r="G32" s="21">
        <v>0</v>
      </c>
      <c r="H32" s="21">
        <v>2368</v>
      </c>
      <c r="I32" s="21">
        <v>2966</v>
      </c>
      <c r="J32" s="21">
        <v>4155</v>
      </c>
      <c r="K32" s="21">
        <v>4155</v>
      </c>
      <c r="L32" s="21">
        <v>4155</v>
      </c>
      <c r="M32" s="21">
        <v>6858</v>
      </c>
      <c r="N32" s="21">
        <v>6858</v>
      </c>
      <c r="O32" s="21">
        <v>7399</v>
      </c>
      <c r="P32" s="21">
        <f t="shared" si="0"/>
        <v>38914</v>
      </c>
    </row>
    <row r="33" spans="1:16" s="8" customFormat="1" ht="18" customHeight="1">
      <c r="A33" s="36">
        <v>7</v>
      </c>
      <c r="B33" s="34" t="s">
        <v>48</v>
      </c>
      <c r="C33" s="13" t="s">
        <v>46</v>
      </c>
      <c r="D33" s="19">
        <v>3712</v>
      </c>
      <c r="E33" s="19">
        <v>3400</v>
      </c>
      <c r="F33" s="19">
        <v>1277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f t="shared" si="0"/>
        <v>8389</v>
      </c>
    </row>
    <row r="34" spans="1:16" s="8" customFormat="1" ht="18" customHeight="1">
      <c r="A34" s="37"/>
      <c r="B34" s="35"/>
      <c r="C34" s="14" t="s">
        <v>36</v>
      </c>
      <c r="D34" s="20">
        <v>0</v>
      </c>
      <c r="E34" s="20">
        <v>0</v>
      </c>
      <c r="F34" s="20">
        <v>2370</v>
      </c>
      <c r="G34" s="20">
        <v>3695</v>
      </c>
      <c r="H34" s="20">
        <v>3650</v>
      </c>
      <c r="I34" s="20">
        <v>3650</v>
      </c>
      <c r="J34" s="20">
        <v>3650</v>
      </c>
      <c r="K34" s="20">
        <v>3250</v>
      </c>
      <c r="L34" s="20">
        <v>2800</v>
      </c>
      <c r="M34" s="20">
        <v>3650</v>
      </c>
      <c r="N34" s="20">
        <v>3650</v>
      </c>
      <c r="O34" s="20">
        <v>3650</v>
      </c>
      <c r="P34" s="20">
        <f t="shared" si="0"/>
        <v>34015</v>
      </c>
    </row>
    <row r="35" spans="1:16" s="8" customFormat="1" ht="18" customHeight="1">
      <c r="A35" s="37"/>
      <c r="B35" s="35"/>
      <c r="C35" s="14" t="s">
        <v>32</v>
      </c>
      <c r="D35" s="20">
        <v>3712</v>
      </c>
      <c r="E35" s="20">
        <v>3400</v>
      </c>
      <c r="F35" s="20">
        <v>2647</v>
      </c>
      <c r="G35" s="20">
        <f>G34</f>
        <v>3695</v>
      </c>
      <c r="H35" s="20">
        <f t="shared" ref="H35:O35" si="1">H34</f>
        <v>3650</v>
      </c>
      <c r="I35" s="20">
        <f t="shared" si="1"/>
        <v>3650</v>
      </c>
      <c r="J35" s="20">
        <f t="shared" si="1"/>
        <v>3650</v>
      </c>
      <c r="K35" s="20">
        <f t="shared" si="1"/>
        <v>3250</v>
      </c>
      <c r="L35" s="20">
        <f t="shared" si="1"/>
        <v>2800</v>
      </c>
      <c r="M35" s="20">
        <f t="shared" si="1"/>
        <v>3650</v>
      </c>
      <c r="N35" s="20">
        <f t="shared" si="1"/>
        <v>3650</v>
      </c>
      <c r="O35" s="20">
        <f t="shared" si="1"/>
        <v>3650</v>
      </c>
      <c r="P35" s="20">
        <f t="shared" si="0"/>
        <v>41404</v>
      </c>
    </row>
    <row r="36" spans="1:16" s="8" customFormat="1" ht="18" customHeight="1">
      <c r="A36" s="37"/>
      <c r="B36" s="16" t="s">
        <v>22</v>
      </c>
      <c r="C36" s="14" t="s">
        <v>36</v>
      </c>
      <c r="D36" s="20">
        <v>0</v>
      </c>
      <c r="E36" s="20">
        <v>0</v>
      </c>
      <c r="F36" s="20">
        <v>0</v>
      </c>
      <c r="G36" s="20">
        <v>0</v>
      </c>
      <c r="H36" s="20">
        <v>1400.64</v>
      </c>
      <c r="I36" s="20">
        <v>1340</v>
      </c>
      <c r="J36" s="20">
        <v>1340</v>
      </c>
      <c r="K36" s="20">
        <v>1340</v>
      </c>
      <c r="L36" s="20">
        <v>1340</v>
      </c>
      <c r="M36" s="20">
        <v>1340</v>
      </c>
      <c r="N36" s="20">
        <v>1340</v>
      </c>
      <c r="O36" s="20">
        <v>1369</v>
      </c>
      <c r="P36" s="20">
        <f>SUM(D36:O36)</f>
        <v>10809.64</v>
      </c>
    </row>
    <row r="37" spans="1:16" s="8" customFormat="1" ht="18" customHeight="1" thickBot="1">
      <c r="A37" s="38"/>
      <c r="B37" s="6" t="s">
        <v>49</v>
      </c>
      <c r="C37" s="15" t="s">
        <v>36</v>
      </c>
      <c r="D37" s="21">
        <v>0</v>
      </c>
      <c r="E37" s="21">
        <v>0</v>
      </c>
      <c r="F37" s="21">
        <v>1481</v>
      </c>
      <c r="G37" s="21">
        <v>2913</v>
      </c>
      <c r="H37" s="21">
        <v>2865</v>
      </c>
      <c r="I37" s="21">
        <v>2865</v>
      </c>
      <c r="J37" s="21">
        <v>2865</v>
      </c>
      <c r="K37" s="21">
        <v>2432</v>
      </c>
      <c r="L37" s="21">
        <v>1946</v>
      </c>
      <c r="M37" s="21">
        <v>2865</v>
      </c>
      <c r="N37" s="21">
        <v>2865</v>
      </c>
      <c r="O37" s="21">
        <v>2865</v>
      </c>
      <c r="P37" s="21">
        <f t="shared" si="0"/>
        <v>25962</v>
      </c>
    </row>
    <row r="38" spans="1:16" s="8" customFormat="1" ht="18" customHeight="1">
      <c r="A38" s="36">
        <v>8</v>
      </c>
      <c r="B38" s="34" t="s">
        <v>50</v>
      </c>
      <c r="C38" s="13" t="s">
        <v>46</v>
      </c>
      <c r="D38" s="19">
        <v>2129</v>
      </c>
      <c r="E38" s="19">
        <v>1705</v>
      </c>
      <c r="F38" s="19">
        <v>88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f t="shared" si="0"/>
        <v>3922</v>
      </c>
    </row>
    <row r="39" spans="1:16" s="8" customFormat="1" ht="18" customHeight="1">
      <c r="A39" s="37"/>
      <c r="B39" s="35"/>
      <c r="C39" s="14" t="s">
        <v>36</v>
      </c>
      <c r="D39" s="20">
        <v>0</v>
      </c>
      <c r="E39" s="20">
        <v>0</v>
      </c>
      <c r="F39" s="20">
        <v>1424</v>
      </c>
      <c r="G39" s="20">
        <v>1555</v>
      </c>
      <c r="H39" s="20">
        <v>1815</v>
      </c>
      <c r="I39" s="20">
        <v>1815</v>
      </c>
      <c r="J39" s="20">
        <v>1815</v>
      </c>
      <c r="K39" s="20">
        <v>1815</v>
      </c>
      <c r="L39" s="20">
        <v>1815</v>
      </c>
      <c r="M39" s="20">
        <v>1815</v>
      </c>
      <c r="N39" s="20">
        <v>1815</v>
      </c>
      <c r="O39" s="20">
        <v>1816</v>
      </c>
      <c r="P39" s="20">
        <f t="shared" si="0"/>
        <v>17500</v>
      </c>
    </row>
    <row r="40" spans="1:16" s="8" customFormat="1" ht="18" customHeight="1">
      <c r="A40" s="37"/>
      <c r="B40" s="35"/>
      <c r="C40" s="14" t="s">
        <v>32</v>
      </c>
      <c r="D40" s="20">
        <v>2129</v>
      </c>
      <c r="E40" s="20">
        <v>1705</v>
      </c>
      <c r="F40" s="20">
        <v>1512</v>
      </c>
      <c r="G40" s="20">
        <v>1555</v>
      </c>
      <c r="H40" s="20">
        <v>1815</v>
      </c>
      <c r="I40" s="20">
        <v>1815</v>
      </c>
      <c r="J40" s="20">
        <v>1815</v>
      </c>
      <c r="K40" s="20">
        <v>1815</v>
      </c>
      <c r="L40" s="20">
        <v>1815</v>
      </c>
      <c r="M40" s="20">
        <v>1815</v>
      </c>
      <c r="N40" s="20">
        <v>1815</v>
      </c>
      <c r="O40" s="20">
        <v>1816</v>
      </c>
      <c r="P40" s="20">
        <f t="shared" si="0"/>
        <v>21422</v>
      </c>
    </row>
    <row r="41" spans="1:16" s="8" customFormat="1" ht="18" customHeight="1">
      <c r="A41" s="39"/>
      <c r="B41" s="16" t="s">
        <v>40</v>
      </c>
      <c r="C41" s="14" t="s">
        <v>36</v>
      </c>
      <c r="D41" s="20">
        <v>0</v>
      </c>
      <c r="E41" s="20">
        <v>0</v>
      </c>
      <c r="F41" s="20">
        <v>0</v>
      </c>
      <c r="G41" s="20">
        <v>0</v>
      </c>
      <c r="H41" s="20">
        <v>270</v>
      </c>
      <c r="I41" s="20">
        <v>270</v>
      </c>
      <c r="J41" s="20">
        <v>270</v>
      </c>
      <c r="K41" s="20">
        <v>270</v>
      </c>
      <c r="L41" s="20">
        <v>270</v>
      </c>
      <c r="M41" s="20">
        <v>270</v>
      </c>
      <c r="N41" s="20">
        <v>270</v>
      </c>
      <c r="O41" s="20">
        <v>270</v>
      </c>
      <c r="P41" s="20">
        <f>SUM(H41:O41)</f>
        <v>2160</v>
      </c>
    </row>
    <row r="42" spans="1:16" s="8" customFormat="1" ht="18" customHeight="1" thickBot="1">
      <c r="A42" s="38"/>
      <c r="B42" s="6" t="s">
        <v>35</v>
      </c>
      <c r="C42" s="15" t="s">
        <v>36</v>
      </c>
      <c r="D42" s="21">
        <v>0</v>
      </c>
      <c r="E42" s="21">
        <v>0</v>
      </c>
      <c r="F42" s="21">
        <v>1539</v>
      </c>
      <c r="G42" s="21">
        <v>1681</v>
      </c>
      <c r="H42" s="21">
        <v>1692</v>
      </c>
      <c r="I42" s="21">
        <v>1692</v>
      </c>
      <c r="J42" s="21">
        <v>1692</v>
      </c>
      <c r="K42" s="21">
        <v>1692</v>
      </c>
      <c r="L42" s="21">
        <v>1692</v>
      </c>
      <c r="M42" s="21">
        <v>1692</v>
      </c>
      <c r="N42" s="21">
        <v>1692</v>
      </c>
      <c r="O42" s="21">
        <v>1692</v>
      </c>
      <c r="P42" s="21">
        <f t="shared" si="0"/>
        <v>16756</v>
      </c>
    </row>
    <row r="43" spans="1:16" s="8" customFormat="1" ht="18" customHeight="1">
      <c r="A43" s="36">
        <v>9</v>
      </c>
      <c r="B43" s="34" t="s">
        <v>51</v>
      </c>
      <c r="C43" s="13" t="s">
        <v>46</v>
      </c>
      <c r="D43" s="19">
        <v>843.63</v>
      </c>
      <c r="E43" s="19">
        <v>819.05</v>
      </c>
      <c r="F43" s="19">
        <v>363.05</v>
      </c>
      <c r="G43" s="19">
        <v>10.082000000000001</v>
      </c>
      <c r="H43" s="19">
        <v>43.893500000000003</v>
      </c>
      <c r="I43" s="19">
        <v>43.893500000000003</v>
      </c>
      <c r="J43" s="19">
        <v>43.893500000000003</v>
      </c>
      <c r="K43" s="19">
        <v>43.893500000000003</v>
      </c>
      <c r="L43" s="19">
        <v>43.893500000000003</v>
      </c>
      <c r="M43" s="19">
        <v>43.893500000000003</v>
      </c>
      <c r="N43" s="19">
        <v>43.893500000000003</v>
      </c>
      <c r="O43" s="19">
        <v>43.893500000000003</v>
      </c>
      <c r="P43" s="19">
        <f t="shared" si="0"/>
        <v>2386.9600000000009</v>
      </c>
    </row>
    <row r="44" spans="1:16" s="8" customFormat="1" ht="18" customHeight="1">
      <c r="A44" s="37"/>
      <c r="B44" s="35"/>
      <c r="C44" s="14" t="s">
        <v>36</v>
      </c>
      <c r="D44" s="20">
        <v>0</v>
      </c>
      <c r="E44" s="20">
        <v>0</v>
      </c>
      <c r="F44" s="20">
        <v>0</v>
      </c>
      <c r="G44" s="20">
        <v>0</v>
      </c>
      <c r="H44" s="20">
        <v>156.10650000000001</v>
      </c>
      <c r="I44" s="20">
        <v>978</v>
      </c>
      <c r="J44" s="20">
        <v>978</v>
      </c>
      <c r="K44" s="20">
        <v>978</v>
      </c>
      <c r="L44" s="20">
        <v>978</v>
      </c>
      <c r="M44" s="20">
        <v>978</v>
      </c>
      <c r="N44" s="20">
        <v>978</v>
      </c>
      <c r="O44" s="20">
        <v>978</v>
      </c>
      <c r="P44" s="20">
        <f t="shared" si="0"/>
        <v>7002.1064999999999</v>
      </c>
    </row>
    <row r="45" spans="1:16" s="8" customFormat="1" ht="18" customHeight="1">
      <c r="A45" s="37"/>
      <c r="B45" s="35"/>
      <c r="C45" s="14" t="s">
        <v>32</v>
      </c>
      <c r="D45" s="20">
        <v>843.63</v>
      </c>
      <c r="E45" s="20">
        <v>819.05</v>
      </c>
      <c r="F45" s="20">
        <v>363.05</v>
      </c>
      <c r="G45" s="20">
        <v>10.082000000000001</v>
      </c>
      <c r="H45" s="20">
        <v>200</v>
      </c>
      <c r="I45" s="20">
        <v>1022</v>
      </c>
      <c r="J45" s="20">
        <v>1022</v>
      </c>
      <c r="K45" s="20">
        <v>1022</v>
      </c>
      <c r="L45" s="20">
        <v>1022</v>
      </c>
      <c r="M45" s="20">
        <v>1022</v>
      </c>
      <c r="N45" s="20">
        <v>1022</v>
      </c>
      <c r="O45" s="20">
        <v>1022</v>
      </c>
      <c r="P45" s="20">
        <f t="shared" si="0"/>
        <v>9389.8119999999999</v>
      </c>
    </row>
    <row r="46" spans="1:16" s="8" customFormat="1" ht="18" customHeight="1" thickBot="1">
      <c r="A46" s="38"/>
      <c r="B46" s="6" t="s">
        <v>37</v>
      </c>
      <c r="C46" s="15" t="s">
        <v>36</v>
      </c>
      <c r="D46" s="21">
        <v>0</v>
      </c>
      <c r="E46" s="21">
        <v>0</v>
      </c>
      <c r="F46" s="21">
        <v>0</v>
      </c>
      <c r="G46" s="21">
        <v>0</v>
      </c>
      <c r="H46" s="21">
        <v>168.74</v>
      </c>
      <c r="I46" s="21">
        <f>I45/0.9251</f>
        <v>1104.74543292617</v>
      </c>
      <c r="J46" s="21">
        <f t="shared" ref="J46:O46" si="2">J45/0.9251</f>
        <v>1104.74543292617</v>
      </c>
      <c r="K46" s="21">
        <f t="shared" si="2"/>
        <v>1104.74543292617</v>
      </c>
      <c r="L46" s="21">
        <f t="shared" si="2"/>
        <v>1104.74543292617</v>
      </c>
      <c r="M46" s="21">
        <f t="shared" si="2"/>
        <v>1104.74543292617</v>
      </c>
      <c r="N46" s="21">
        <f t="shared" si="2"/>
        <v>1104.74543292617</v>
      </c>
      <c r="O46" s="21">
        <f t="shared" si="2"/>
        <v>1104.74543292617</v>
      </c>
      <c r="P46" s="21">
        <f t="shared" si="0"/>
        <v>7901.9580304831898</v>
      </c>
    </row>
    <row r="47" spans="1:16" ht="18" customHeight="1">
      <c r="A47" s="36">
        <v>10</v>
      </c>
      <c r="B47" s="34" t="s">
        <v>52</v>
      </c>
      <c r="C47" s="13" t="s">
        <v>46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f t="shared" si="0"/>
        <v>0</v>
      </c>
    </row>
    <row r="48" spans="1:16" ht="18" customHeight="1">
      <c r="A48" s="37"/>
      <c r="B48" s="35"/>
      <c r="C48" s="14" t="s">
        <v>36</v>
      </c>
      <c r="D48" s="20">
        <v>598</v>
      </c>
      <c r="E48" s="20">
        <v>646</v>
      </c>
      <c r="F48" s="20">
        <v>673</v>
      </c>
      <c r="G48" s="20">
        <v>785</v>
      </c>
      <c r="H48" s="20">
        <v>714</v>
      </c>
      <c r="I48" s="20">
        <v>714</v>
      </c>
      <c r="J48" s="20">
        <v>714</v>
      </c>
      <c r="K48" s="20">
        <v>714</v>
      </c>
      <c r="L48" s="20">
        <v>714</v>
      </c>
      <c r="M48" s="20">
        <v>300</v>
      </c>
      <c r="N48" s="20">
        <v>714</v>
      </c>
      <c r="O48" s="20">
        <v>714</v>
      </c>
      <c r="P48" s="20">
        <f t="shared" si="0"/>
        <v>8000</v>
      </c>
    </row>
    <row r="49" spans="1:16" ht="18" customHeight="1">
      <c r="A49" s="37"/>
      <c r="B49" s="35"/>
      <c r="C49" s="14" t="s">
        <v>32</v>
      </c>
      <c r="D49" s="20">
        <v>598</v>
      </c>
      <c r="E49" s="20">
        <v>646</v>
      </c>
      <c r="F49" s="20">
        <v>673</v>
      </c>
      <c r="G49" s="20">
        <v>785</v>
      </c>
      <c r="H49" s="20">
        <v>714</v>
      </c>
      <c r="I49" s="20">
        <v>714</v>
      </c>
      <c r="J49" s="20">
        <v>714</v>
      </c>
      <c r="K49" s="20">
        <v>714</v>
      </c>
      <c r="L49" s="20">
        <v>714</v>
      </c>
      <c r="M49" s="20">
        <v>300</v>
      </c>
      <c r="N49" s="20">
        <v>714</v>
      </c>
      <c r="O49" s="20">
        <v>714</v>
      </c>
      <c r="P49" s="20">
        <f t="shared" si="0"/>
        <v>8000</v>
      </c>
    </row>
    <row r="50" spans="1:16" ht="18" customHeight="1" thickBot="1">
      <c r="A50" s="38"/>
      <c r="B50" s="6" t="s">
        <v>39</v>
      </c>
      <c r="C50" s="15" t="s">
        <v>36</v>
      </c>
      <c r="D50" s="21">
        <v>598</v>
      </c>
      <c r="E50" s="21">
        <v>646</v>
      </c>
      <c r="F50" s="21">
        <v>673</v>
      </c>
      <c r="G50" s="21">
        <v>860</v>
      </c>
      <c r="H50" s="21">
        <f>H49/0.9251</f>
        <v>771.80845314020098</v>
      </c>
      <c r="I50" s="21">
        <f t="shared" ref="I50:O50" si="3">I49/0.9251</f>
        <v>771.80845314020098</v>
      </c>
      <c r="J50" s="21">
        <f t="shared" si="3"/>
        <v>771.80845314020098</v>
      </c>
      <c r="K50" s="21">
        <f t="shared" si="3"/>
        <v>771.80845314020098</v>
      </c>
      <c r="L50" s="21">
        <f t="shared" si="3"/>
        <v>771.80845314020098</v>
      </c>
      <c r="M50" s="21">
        <f t="shared" si="3"/>
        <v>324.28926602529452</v>
      </c>
      <c r="N50" s="21">
        <f t="shared" si="3"/>
        <v>771.80845314020098</v>
      </c>
      <c r="O50" s="21">
        <f t="shared" si="3"/>
        <v>771.80845314020098</v>
      </c>
      <c r="P50" s="21">
        <f t="shared" si="0"/>
        <v>8503.9484380067006</v>
      </c>
    </row>
    <row r="51" spans="1:16" ht="18" customHeight="1">
      <c r="A51" s="36">
        <v>11</v>
      </c>
      <c r="B51" s="34" t="s">
        <v>53</v>
      </c>
      <c r="C51" s="13" t="s">
        <v>46</v>
      </c>
      <c r="D51" s="19">
        <v>3422</v>
      </c>
      <c r="E51" s="19">
        <v>3250</v>
      </c>
      <c r="F51" s="19">
        <v>3460</v>
      </c>
      <c r="G51" s="19">
        <v>510</v>
      </c>
      <c r="H51" s="19">
        <v>200</v>
      </c>
      <c r="I51" s="19">
        <v>401</v>
      </c>
      <c r="J51" s="19">
        <v>401</v>
      </c>
      <c r="K51" s="19">
        <v>401</v>
      </c>
      <c r="L51" s="19">
        <v>401</v>
      </c>
      <c r="M51" s="19">
        <v>401</v>
      </c>
      <c r="N51" s="19">
        <v>401</v>
      </c>
      <c r="O51" s="19">
        <v>402</v>
      </c>
      <c r="P51" s="19">
        <f t="shared" si="0"/>
        <v>13650</v>
      </c>
    </row>
    <row r="52" spans="1:16" ht="18" customHeight="1">
      <c r="A52" s="37"/>
      <c r="B52" s="35"/>
      <c r="C52" s="14" t="s">
        <v>36</v>
      </c>
      <c r="D52" s="20">
        <v>0</v>
      </c>
      <c r="E52" s="20">
        <v>0</v>
      </c>
      <c r="F52" s="20">
        <v>0</v>
      </c>
      <c r="G52" s="20">
        <v>0</v>
      </c>
      <c r="H52" s="20">
        <v>200</v>
      </c>
      <c r="I52" s="20">
        <v>1079</v>
      </c>
      <c r="J52" s="20">
        <v>1127</v>
      </c>
      <c r="K52" s="20">
        <v>3599</v>
      </c>
      <c r="L52" s="20">
        <v>3599</v>
      </c>
      <c r="M52" s="20">
        <v>3599</v>
      </c>
      <c r="N52" s="20">
        <v>3599</v>
      </c>
      <c r="O52" s="20">
        <v>3598</v>
      </c>
      <c r="P52" s="20">
        <f t="shared" si="0"/>
        <v>20400</v>
      </c>
    </row>
    <row r="53" spans="1:16" ht="18" customHeight="1">
      <c r="A53" s="37"/>
      <c r="B53" s="35"/>
      <c r="C53" s="14" t="s">
        <v>32</v>
      </c>
      <c r="D53" s="20">
        <v>3422</v>
      </c>
      <c r="E53" s="20">
        <v>3250</v>
      </c>
      <c r="F53" s="20">
        <v>3460</v>
      </c>
      <c r="G53" s="20">
        <v>510</v>
      </c>
      <c r="H53" s="20">
        <v>400</v>
      </c>
      <c r="I53" s="20">
        <v>1480</v>
      </c>
      <c r="J53" s="20">
        <v>1528</v>
      </c>
      <c r="K53" s="20">
        <v>4000</v>
      </c>
      <c r="L53" s="20">
        <v>4000</v>
      </c>
      <c r="M53" s="20">
        <v>4000</v>
      </c>
      <c r="N53" s="20">
        <v>4000</v>
      </c>
      <c r="O53" s="20">
        <v>4000</v>
      </c>
      <c r="P53" s="20">
        <f t="shared" si="0"/>
        <v>34050</v>
      </c>
    </row>
    <row r="54" spans="1:16" ht="18" customHeight="1" thickBot="1">
      <c r="A54" s="38"/>
      <c r="B54" s="6" t="s">
        <v>54</v>
      </c>
      <c r="C54" s="15" t="s">
        <v>36</v>
      </c>
      <c r="D54" s="21">
        <v>0</v>
      </c>
      <c r="E54" s="21">
        <v>0</v>
      </c>
      <c r="F54" s="21">
        <v>0</v>
      </c>
      <c r="G54" s="21">
        <v>0</v>
      </c>
      <c r="H54" s="21">
        <v>216</v>
      </c>
      <c r="I54" s="21">
        <v>1166</v>
      </c>
      <c r="J54" s="21">
        <v>1219</v>
      </c>
      <c r="K54" s="21">
        <v>3890</v>
      </c>
      <c r="L54" s="21">
        <v>3890</v>
      </c>
      <c r="M54" s="21">
        <v>3890</v>
      </c>
      <c r="N54" s="21">
        <v>3890</v>
      </c>
      <c r="O54" s="21">
        <v>3890</v>
      </c>
      <c r="P54" s="21">
        <f t="shared" si="0"/>
        <v>22051</v>
      </c>
    </row>
    <row r="55" spans="1:16" ht="18" customHeight="1">
      <c r="A55" s="36">
        <v>12</v>
      </c>
      <c r="B55" s="34" t="s">
        <v>55</v>
      </c>
      <c r="C55" s="13" t="s">
        <v>46</v>
      </c>
      <c r="D55" s="19">
        <v>886</v>
      </c>
      <c r="E55" s="19">
        <v>420</v>
      </c>
      <c r="F55" s="19">
        <v>1276</v>
      </c>
      <c r="G55" s="19">
        <v>552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f t="shared" si="0"/>
        <v>3134</v>
      </c>
    </row>
    <row r="56" spans="1:16" ht="18" customHeight="1">
      <c r="A56" s="37"/>
      <c r="B56" s="35"/>
      <c r="C56" s="14" t="s">
        <v>36</v>
      </c>
      <c r="D56" s="20">
        <v>0</v>
      </c>
      <c r="E56" s="20">
        <v>0</v>
      </c>
      <c r="F56" s="20">
        <v>0</v>
      </c>
      <c r="G56" s="20">
        <v>655</v>
      </c>
      <c r="H56" s="20">
        <v>1468</v>
      </c>
      <c r="I56" s="20">
        <v>1468</v>
      </c>
      <c r="J56" s="20">
        <v>1468</v>
      </c>
      <c r="K56" s="20">
        <v>1468</v>
      </c>
      <c r="L56" s="20">
        <v>1518</v>
      </c>
      <c r="M56" s="20">
        <v>1518</v>
      </c>
      <c r="N56" s="20">
        <v>1718</v>
      </c>
      <c r="O56" s="20">
        <v>1719</v>
      </c>
      <c r="P56" s="20">
        <f t="shared" si="0"/>
        <v>13000</v>
      </c>
    </row>
    <row r="57" spans="1:16" ht="18" customHeight="1">
      <c r="A57" s="37"/>
      <c r="B57" s="35"/>
      <c r="C57" s="14" t="s">
        <v>32</v>
      </c>
      <c r="D57" s="20">
        <v>886</v>
      </c>
      <c r="E57" s="20">
        <v>420</v>
      </c>
      <c r="F57" s="20">
        <v>1276</v>
      </c>
      <c r="G57" s="20">
        <f>G55+G56</f>
        <v>1207</v>
      </c>
      <c r="H57" s="20">
        <f t="shared" ref="H57:O57" si="4">H55+H56</f>
        <v>1468</v>
      </c>
      <c r="I57" s="20">
        <f t="shared" si="4"/>
        <v>1468</v>
      </c>
      <c r="J57" s="20">
        <f t="shared" si="4"/>
        <v>1468</v>
      </c>
      <c r="K57" s="20">
        <f t="shared" si="4"/>
        <v>1468</v>
      </c>
      <c r="L57" s="20">
        <f t="shared" si="4"/>
        <v>1518</v>
      </c>
      <c r="M57" s="20">
        <f t="shared" si="4"/>
        <v>1518</v>
      </c>
      <c r="N57" s="20">
        <f t="shared" si="4"/>
        <v>1718</v>
      </c>
      <c r="O57" s="20">
        <f t="shared" si="4"/>
        <v>1719</v>
      </c>
      <c r="P57" s="20">
        <f t="shared" si="0"/>
        <v>16134</v>
      </c>
    </row>
    <row r="58" spans="1:16" ht="18" customHeight="1" thickBot="1">
      <c r="A58" s="38"/>
      <c r="B58" s="6" t="s">
        <v>35</v>
      </c>
      <c r="C58" s="15" t="s">
        <v>36</v>
      </c>
      <c r="D58" s="21">
        <v>0</v>
      </c>
      <c r="E58" s="21">
        <v>0</v>
      </c>
      <c r="F58" s="21">
        <v>0</v>
      </c>
      <c r="G58" s="21">
        <v>708</v>
      </c>
      <c r="H58" s="21">
        <f>H56/0.9251</f>
        <v>1586.8554750837748</v>
      </c>
      <c r="I58" s="21">
        <f t="shared" ref="I58:O58" si="5">I56/0.9251</f>
        <v>1586.8554750837748</v>
      </c>
      <c r="J58" s="21">
        <f t="shared" si="5"/>
        <v>1586.8554750837748</v>
      </c>
      <c r="K58" s="21">
        <f t="shared" si="5"/>
        <v>1586.8554750837748</v>
      </c>
      <c r="L58" s="21">
        <f t="shared" si="5"/>
        <v>1640.9036860879905</v>
      </c>
      <c r="M58" s="21">
        <f t="shared" si="5"/>
        <v>1640.9036860879905</v>
      </c>
      <c r="N58" s="21">
        <f t="shared" si="5"/>
        <v>1857.0965301048534</v>
      </c>
      <c r="O58" s="21">
        <f t="shared" si="5"/>
        <v>1858.1774943249377</v>
      </c>
      <c r="P58" s="21">
        <f t="shared" si="0"/>
        <v>14052.503296940869</v>
      </c>
    </row>
    <row r="59" spans="1:16" s="8" customFormat="1" ht="18" customHeight="1">
      <c r="A59" s="36">
        <v>13</v>
      </c>
      <c r="B59" s="34" t="s">
        <v>56</v>
      </c>
      <c r="C59" s="13" t="s">
        <v>46</v>
      </c>
      <c r="D59" s="19"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f t="shared" si="0"/>
        <v>0</v>
      </c>
    </row>
    <row r="60" spans="1:16" s="8" customFormat="1" ht="18" customHeight="1">
      <c r="A60" s="37"/>
      <c r="B60" s="35"/>
      <c r="C60" s="14" t="s">
        <v>36</v>
      </c>
      <c r="D60" s="20">
        <v>2670.9</v>
      </c>
      <c r="E60" s="20">
        <v>2636.2</v>
      </c>
      <c r="F60" s="20">
        <v>2524.65</v>
      </c>
      <c r="G60" s="20">
        <v>2671.9</v>
      </c>
      <c r="H60" s="20">
        <v>2005</v>
      </c>
      <c r="I60" s="20">
        <v>1800</v>
      </c>
      <c r="J60" s="20">
        <v>1791.35</v>
      </c>
      <c r="K60" s="20">
        <v>1600</v>
      </c>
      <c r="L60" s="20">
        <v>1800</v>
      </c>
      <c r="M60" s="20">
        <v>2000</v>
      </c>
      <c r="N60" s="20">
        <v>2000</v>
      </c>
      <c r="O60" s="20">
        <v>2000</v>
      </c>
      <c r="P60" s="20">
        <f t="shared" si="0"/>
        <v>25500</v>
      </c>
    </row>
    <row r="61" spans="1:16" s="8" customFormat="1" ht="18" customHeight="1">
      <c r="A61" s="37"/>
      <c r="B61" s="35"/>
      <c r="C61" s="14" t="s">
        <v>32</v>
      </c>
      <c r="D61" s="20">
        <v>2670.9</v>
      </c>
      <c r="E61" s="20">
        <v>2636.2</v>
      </c>
      <c r="F61" s="20">
        <v>2524.65</v>
      </c>
      <c r="G61" s="20">
        <v>2671.9</v>
      </c>
      <c r="H61" s="20">
        <v>2005</v>
      </c>
      <c r="I61" s="20">
        <v>1800</v>
      </c>
      <c r="J61" s="20">
        <v>1791.35</v>
      </c>
      <c r="K61" s="20">
        <v>1600</v>
      </c>
      <c r="L61" s="20">
        <v>1800</v>
      </c>
      <c r="M61" s="20">
        <v>2000</v>
      </c>
      <c r="N61" s="20">
        <v>2000</v>
      </c>
      <c r="O61" s="20">
        <v>2000</v>
      </c>
      <c r="P61" s="20">
        <f t="shared" si="0"/>
        <v>25500</v>
      </c>
    </row>
    <row r="62" spans="1:16" s="8" customFormat="1" ht="18" customHeight="1" thickBot="1">
      <c r="A62" s="38"/>
      <c r="B62" s="6" t="s">
        <v>38</v>
      </c>
      <c r="C62" s="15" t="s">
        <v>36</v>
      </c>
      <c r="D62" s="21">
        <v>2871</v>
      </c>
      <c r="E62" s="21">
        <v>2833</v>
      </c>
      <c r="F62" s="21">
        <v>2714</v>
      </c>
      <c r="G62" s="21">
        <v>2872</v>
      </c>
      <c r="H62" s="21">
        <v>2155</v>
      </c>
      <c r="I62" s="21">
        <v>1935</v>
      </c>
      <c r="J62" s="21">
        <v>1925</v>
      </c>
      <c r="K62" s="21">
        <v>1720</v>
      </c>
      <c r="L62" s="21">
        <v>1935</v>
      </c>
      <c r="M62" s="21">
        <v>2150</v>
      </c>
      <c r="N62" s="21">
        <v>2150</v>
      </c>
      <c r="O62" s="21">
        <v>2150</v>
      </c>
      <c r="P62" s="21">
        <f t="shared" si="0"/>
        <v>27410</v>
      </c>
    </row>
    <row r="63" spans="1:16" s="8" customFormat="1" ht="18" customHeight="1">
      <c r="A63" s="36">
        <v>14</v>
      </c>
      <c r="B63" s="34" t="s">
        <v>57</v>
      </c>
      <c r="C63" s="13" t="s">
        <v>46</v>
      </c>
      <c r="D63" s="19">
        <v>0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f t="shared" si="0"/>
        <v>0</v>
      </c>
    </row>
    <row r="64" spans="1:16" s="8" customFormat="1" ht="18" customHeight="1">
      <c r="A64" s="37"/>
      <c r="B64" s="35"/>
      <c r="C64" s="14" t="s">
        <v>36</v>
      </c>
      <c r="D64" s="20">
        <v>163</v>
      </c>
      <c r="E64" s="20">
        <v>128</v>
      </c>
      <c r="F64" s="20">
        <v>173</v>
      </c>
      <c r="G64" s="20">
        <v>345</v>
      </c>
      <c r="H64" s="20">
        <v>441</v>
      </c>
      <c r="I64" s="20">
        <v>400</v>
      </c>
      <c r="J64" s="20">
        <v>400</v>
      </c>
      <c r="K64" s="20">
        <v>400</v>
      </c>
      <c r="L64" s="20">
        <v>450</v>
      </c>
      <c r="M64" s="20">
        <v>200</v>
      </c>
      <c r="N64" s="20">
        <v>200</v>
      </c>
      <c r="O64" s="20">
        <v>200</v>
      </c>
      <c r="P64" s="20">
        <f t="shared" si="0"/>
        <v>3500</v>
      </c>
    </row>
    <row r="65" spans="1:16" s="8" customFormat="1" ht="18" customHeight="1">
      <c r="A65" s="37"/>
      <c r="B65" s="35"/>
      <c r="C65" s="14" t="s">
        <v>32</v>
      </c>
      <c r="D65" s="20">
        <v>163</v>
      </c>
      <c r="E65" s="20">
        <v>128</v>
      </c>
      <c r="F65" s="20">
        <v>173</v>
      </c>
      <c r="G65" s="20">
        <v>345</v>
      </c>
      <c r="H65" s="20">
        <v>441</v>
      </c>
      <c r="I65" s="20">
        <v>400</v>
      </c>
      <c r="J65" s="20">
        <v>400</v>
      </c>
      <c r="K65" s="20">
        <v>400</v>
      </c>
      <c r="L65" s="20">
        <v>450</v>
      </c>
      <c r="M65" s="20">
        <v>200</v>
      </c>
      <c r="N65" s="20">
        <v>200</v>
      </c>
      <c r="O65" s="20">
        <v>200</v>
      </c>
      <c r="P65" s="20">
        <f t="shared" si="0"/>
        <v>3500</v>
      </c>
    </row>
    <row r="66" spans="1:16" s="8" customFormat="1" ht="18" customHeight="1" thickBot="1">
      <c r="A66" s="38"/>
      <c r="B66" s="6" t="s">
        <v>38</v>
      </c>
      <c r="C66" s="15" t="s">
        <v>36</v>
      </c>
      <c r="D66" s="21">
        <f>D65/0.9251</f>
        <v>176.19716787374338</v>
      </c>
      <c r="E66" s="21">
        <f t="shared" ref="E66:O66" si="6">E65/0.9251</f>
        <v>138.36342017079235</v>
      </c>
      <c r="F66" s="21">
        <f t="shared" si="6"/>
        <v>187.00681007458653</v>
      </c>
      <c r="G66" s="21">
        <f t="shared" si="6"/>
        <v>372.93265592908875</v>
      </c>
      <c r="H66" s="21">
        <f t="shared" si="6"/>
        <v>476.705221057183</v>
      </c>
      <c r="I66" s="21">
        <f t="shared" si="6"/>
        <v>432.38568803372607</v>
      </c>
      <c r="J66" s="21">
        <f t="shared" si="6"/>
        <v>432.38568803372607</v>
      </c>
      <c r="K66" s="21">
        <f t="shared" si="6"/>
        <v>432.38568803372607</v>
      </c>
      <c r="L66" s="21">
        <f t="shared" si="6"/>
        <v>486.43389903794184</v>
      </c>
      <c r="M66" s="21">
        <f t="shared" si="6"/>
        <v>216.19284401686303</v>
      </c>
      <c r="N66" s="21">
        <f t="shared" si="6"/>
        <v>216.19284401686303</v>
      </c>
      <c r="O66" s="21">
        <f t="shared" si="6"/>
        <v>216.19284401686303</v>
      </c>
      <c r="P66" s="21">
        <f t="shared" si="0"/>
        <v>3783.3747702951036</v>
      </c>
    </row>
    <row r="67" spans="1:16" s="8" customFormat="1" ht="18" customHeight="1">
      <c r="A67" s="40">
        <v>15</v>
      </c>
      <c r="B67" s="53" t="s">
        <v>58</v>
      </c>
      <c r="C67" s="13" t="s">
        <v>46</v>
      </c>
      <c r="D67" s="19"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f t="shared" si="0"/>
        <v>0</v>
      </c>
    </row>
    <row r="68" spans="1:16" s="8" customFormat="1" ht="18" customHeight="1">
      <c r="A68" s="63"/>
      <c r="B68" s="63"/>
      <c r="C68" s="14" t="s">
        <v>36</v>
      </c>
      <c r="D68" s="20">
        <v>308</v>
      </c>
      <c r="E68" s="20">
        <v>217</v>
      </c>
      <c r="F68" s="20">
        <v>197</v>
      </c>
      <c r="G68" s="20">
        <v>185</v>
      </c>
      <c r="H68" s="20">
        <v>193</v>
      </c>
      <c r="I68" s="20">
        <v>200</v>
      </c>
      <c r="J68" s="20">
        <v>200</v>
      </c>
      <c r="K68" s="20">
        <v>200</v>
      </c>
      <c r="L68" s="20">
        <v>200</v>
      </c>
      <c r="M68" s="20">
        <v>200</v>
      </c>
      <c r="N68" s="20">
        <v>200</v>
      </c>
      <c r="O68" s="20">
        <v>200</v>
      </c>
      <c r="P68" s="20">
        <f t="shared" si="0"/>
        <v>2500</v>
      </c>
    </row>
    <row r="69" spans="1:16" s="8" customFormat="1" ht="18" customHeight="1">
      <c r="A69" s="63"/>
      <c r="B69" s="65"/>
      <c r="C69" s="14" t="s">
        <v>32</v>
      </c>
      <c r="D69" s="20">
        <v>308</v>
      </c>
      <c r="E69" s="20">
        <v>217</v>
      </c>
      <c r="F69" s="20">
        <v>197</v>
      </c>
      <c r="G69" s="20">
        <v>185</v>
      </c>
      <c r="H69" s="20">
        <v>193</v>
      </c>
      <c r="I69" s="20">
        <v>200</v>
      </c>
      <c r="J69" s="20">
        <v>200</v>
      </c>
      <c r="K69" s="20">
        <v>200</v>
      </c>
      <c r="L69" s="20">
        <v>200</v>
      </c>
      <c r="M69" s="20">
        <v>200</v>
      </c>
      <c r="N69" s="20">
        <v>200</v>
      </c>
      <c r="O69" s="20">
        <v>200</v>
      </c>
      <c r="P69" s="20">
        <f t="shared" si="0"/>
        <v>2500</v>
      </c>
    </row>
    <row r="70" spans="1:16" s="8" customFormat="1" ht="18" customHeight="1" thickBot="1">
      <c r="A70" s="64"/>
      <c r="B70" s="6" t="s">
        <v>38</v>
      </c>
      <c r="C70" s="15" t="s">
        <v>36</v>
      </c>
      <c r="D70" s="21">
        <f>D69/0.9251</f>
        <v>332.93697978596907</v>
      </c>
      <c r="E70" s="21">
        <f t="shared" ref="E70:O70" si="7">E69/0.9251</f>
        <v>234.5692357582964</v>
      </c>
      <c r="F70" s="21">
        <f t="shared" si="7"/>
        <v>212.94995135661009</v>
      </c>
      <c r="G70" s="21">
        <f t="shared" si="7"/>
        <v>199.97838071559832</v>
      </c>
      <c r="H70" s="21">
        <f t="shared" si="7"/>
        <v>208.62609447627284</v>
      </c>
      <c r="I70" s="21">
        <f t="shared" si="7"/>
        <v>216.19284401686303</v>
      </c>
      <c r="J70" s="21">
        <f t="shared" si="7"/>
        <v>216.19284401686303</v>
      </c>
      <c r="K70" s="21">
        <f t="shared" si="7"/>
        <v>216.19284401686303</v>
      </c>
      <c r="L70" s="21">
        <f t="shared" si="7"/>
        <v>216.19284401686303</v>
      </c>
      <c r="M70" s="21">
        <f t="shared" si="7"/>
        <v>216.19284401686303</v>
      </c>
      <c r="N70" s="21">
        <f t="shared" si="7"/>
        <v>216.19284401686303</v>
      </c>
      <c r="O70" s="21">
        <f t="shared" si="7"/>
        <v>216.19284401686303</v>
      </c>
      <c r="P70" s="21">
        <f t="shared" si="0"/>
        <v>2702.4105502107882</v>
      </c>
    </row>
    <row r="71" spans="1:16" s="8" customFormat="1" ht="18" customHeight="1">
      <c r="A71" s="36">
        <v>16</v>
      </c>
      <c r="B71" s="34" t="s">
        <v>59</v>
      </c>
      <c r="C71" s="13" t="s">
        <v>46</v>
      </c>
      <c r="D71" s="19">
        <v>539</v>
      </c>
      <c r="E71" s="19">
        <v>329</v>
      </c>
      <c r="F71" s="19">
        <v>670</v>
      </c>
      <c r="G71" s="19">
        <v>790</v>
      </c>
      <c r="H71" s="19">
        <v>98</v>
      </c>
      <c r="I71" s="19">
        <v>0</v>
      </c>
      <c r="J71" s="19">
        <v>0</v>
      </c>
      <c r="K71" s="19">
        <v>0</v>
      </c>
      <c r="L71" s="19">
        <v>0</v>
      </c>
      <c r="M71" s="19">
        <v>0</v>
      </c>
      <c r="N71" s="19">
        <v>0</v>
      </c>
      <c r="O71" s="19">
        <v>0</v>
      </c>
      <c r="P71" s="19">
        <f t="shared" si="0"/>
        <v>2426</v>
      </c>
    </row>
    <row r="72" spans="1:16" s="8" customFormat="1" ht="18" customHeight="1">
      <c r="A72" s="37"/>
      <c r="B72" s="35"/>
      <c r="C72" s="14" t="s">
        <v>36</v>
      </c>
      <c r="D72" s="20">
        <v>0</v>
      </c>
      <c r="E72" s="20">
        <v>0</v>
      </c>
      <c r="F72" s="20">
        <v>0</v>
      </c>
      <c r="G72" s="20">
        <v>0</v>
      </c>
      <c r="H72" s="20">
        <v>760</v>
      </c>
      <c r="I72" s="20">
        <v>760</v>
      </c>
      <c r="J72" s="20">
        <v>760</v>
      </c>
      <c r="K72" s="20">
        <v>760</v>
      </c>
      <c r="L72" s="20">
        <v>760</v>
      </c>
      <c r="M72" s="20">
        <v>790</v>
      </c>
      <c r="N72" s="20">
        <v>776</v>
      </c>
      <c r="O72" s="20">
        <v>776</v>
      </c>
      <c r="P72" s="20">
        <f t="shared" ref="P72:P131" si="8">SUM(D72:O72)</f>
        <v>6142</v>
      </c>
    </row>
    <row r="73" spans="1:16" s="8" customFormat="1" ht="18" customHeight="1">
      <c r="A73" s="37"/>
      <c r="B73" s="35"/>
      <c r="C73" s="14" t="s">
        <v>32</v>
      </c>
      <c r="D73" s="20">
        <v>539</v>
      </c>
      <c r="E73" s="20">
        <v>329</v>
      </c>
      <c r="F73" s="20">
        <v>670</v>
      </c>
      <c r="G73" s="20">
        <v>790</v>
      </c>
      <c r="H73" s="20">
        <v>858</v>
      </c>
      <c r="I73" s="20">
        <v>760</v>
      </c>
      <c r="J73" s="20">
        <v>760</v>
      </c>
      <c r="K73" s="20">
        <v>760</v>
      </c>
      <c r="L73" s="20">
        <v>760</v>
      </c>
      <c r="M73" s="20">
        <v>790</v>
      </c>
      <c r="N73" s="20">
        <v>776</v>
      </c>
      <c r="O73" s="20">
        <v>776</v>
      </c>
      <c r="P73" s="20">
        <f t="shared" si="8"/>
        <v>8568</v>
      </c>
    </row>
    <row r="74" spans="1:16" s="8" customFormat="1" ht="18" customHeight="1" thickBot="1">
      <c r="A74" s="38"/>
      <c r="B74" s="6" t="s">
        <v>39</v>
      </c>
      <c r="C74" s="15" t="s">
        <v>36</v>
      </c>
      <c r="D74" s="21">
        <v>0</v>
      </c>
      <c r="E74" s="21">
        <v>0</v>
      </c>
      <c r="F74" s="21">
        <v>0</v>
      </c>
      <c r="G74" s="21">
        <v>0</v>
      </c>
      <c r="H74" s="21">
        <f>H72/0.9251</f>
        <v>821.53280726407957</v>
      </c>
      <c r="I74" s="21">
        <f t="shared" ref="I74:O74" si="9">I72/0.9251</f>
        <v>821.53280726407957</v>
      </c>
      <c r="J74" s="21">
        <f t="shared" si="9"/>
        <v>821.53280726407957</v>
      </c>
      <c r="K74" s="21">
        <f t="shared" si="9"/>
        <v>821.53280726407957</v>
      </c>
      <c r="L74" s="21">
        <f t="shared" si="9"/>
        <v>821.53280726407957</v>
      </c>
      <c r="M74" s="21">
        <f t="shared" si="9"/>
        <v>853.96173386660894</v>
      </c>
      <c r="N74" s="21">
        <f t="shared" si="9"/>
        <v>838.82823478542855</v>
      </c>
      <c r="O74" s="21">
        <f t="shared" si="9"/>
        <v>838.82823478542855</v>
      </c>
      <c r="P74" s="21">
        <f t="shared" si="8"/>
        <v>6639.2822397578639</v>
      </c>
    </row>
    <row r="75" spans="1:16" s="10" customFormat="1" ht="18" customHeight="1">
      <c r="A75" s="36">
        <v>17</v>
      </c>
      <c r="B75" s="34" t="s">
        <v>60</v>
      </c>
      <c r="C75" s="13" t="s">
        <v>46</v>
      </c>
      <c r="D75" s="19">
        <v>0</v>
      </c>
      <c r="E75" s="19">
        <v>0</v>
      </c>
      <c r="F75" s="19">
        <v>0</v>
      </c>
      <c r="G75" s="19">
        <v>0</v>
      </c>
      <c r="H75" s="19">
        <v>0</v>
      </c>
      <c r="I75" s="19">
        <v>0</v>
      </c>
      <c r="J75" s="19">
        <v>0</v>
      </c>
      <c r="K75" s="19">
        <v>0</v>
      </c>
      <c r="L75" s="19">
        <v>0</v>
      </c>
      <c r="M75" s="19">
        <v>0</v>
      </c>
      <c r="N75" s="19">
        <v>0</v>
      </c>
      <c r="O75" s="19">
        <v>0</v>
      </c>
      <c r="P75" s="19">
        <f t="shared" si="8"/>
        <v>0</v>
      </c>
    </row>
    <row r="76" spans="1:16" s="10" customFormat="1" ht="18" customHeight="1">
      <c r="A76" s="37"/>
      <c r="B76" s="35"/>
      <c r="C76" s="14" t="s">
        <v>36</v>
      </c>
      <c r="D76" s="20">
        <v>427</v>
      </c>
      <c r="E76" s="20">
        <v>300</v>
      </c>
      <c r="F76" s="20">
        <v>333</v>
      </c>
      <c r="G76" s="20">
        <v>398</v>
      </c>
      <c r="H76" s="20">
        <v>440</v>
      </c>
      <c r="I76" s="20">
        <v>440</v>
      </c>
      <c r="J76" s="20">
        <v>440</v>
      </c>
      <c r="K76" s="20">
        <v>440</v>
      </c>
      <c r="L76" s="20">
        <v>440</v>
      </c>
      <c r="M76" s="20">
        <v>440</v>
      </c>
      <c r="N76" s="20">
        <v>451</v>
      </c>
      <c r="O76" s="20">
        <v>451</v>
      </c>
      <c r="P76" s="20">
        <f t="shared" si="8"/>
        <v>5000</v>
      </c>
    </row>
    <row r="77" spans="1:16" s="10" customFormat="1" ht="18" customHeight="1">
      <c r="A77" s="37"/>
      <c r="B77" s="35"/>
      <c r="C77" s="14" t="s">
        <v>32</v>
      </c>
      <c r="D77" s="20">
        <v>427</v>
      </c>
      <c r="E77" s="20">
        <v>300</v>
      </c>
      <c r="F77" s="20">
        <v>333</v>
      </c>
      <c r="G77" s="20">
        <v>398</v>
      </c>
      <c r="H77" s="20">
        <v>440</v>
      </c>
      <c r="I77" s="20">
        <v>440</v>
      </c>
      <c r="J77" s="20">
        <v>440</v>
      </c>
      <c r="K77" s="20">
        <v>440</v>
      </c>
      <c r="L77" s="20">
        <v>440</v>
      </c>
      <c r="M77" s="20">
        <v>440</v>
      </c>
      <c r="N77" s="20">
        <v>451</v>
      </c>
      <c r="O77" s="20">
        <v>451</v>
      </c>
      <c r="P77" s="20">
        <f t="shared" si="8"/>
        <v>5000</v>
      </c>
    </row>
    <row r="78" spans="1:16" s="10" customFormat="1" ht="18" customHeight="1" thickBot="1">
      <c r="A78" s="38"/>
      <c r="B78" s="6" t="s">
        <v>18</v>
      </c>
      <c r="C78" s="15" t="s">
        <v>36</v>
      </c>
      <c r="D78" s="21">
        <v>0</v>
      </c>
      <c r="E78" s="21">
        <v>0</v>
      </c>
      <c r="F78" s="21">
        <v>0</v>
      </c>
      <c r="G78" s="21">
        <v>0</v>
      </c>
      <c r="H78" s="21">
        <v>675</v>
      </c>
      <c r="I78" s="21">
        <v>675</v>
      </c>
      <c r="J78" s="21">
        <v>675</v>
      </c>
      <c r="K78" s="21">
        <v>675</v>
      </c>
      <c r="L78" s="21">
        <v>675</v>
      </c>
      <c r="M78" s="21">
        <v>675</v>
      </c>
      <c r="N78" s="21">
        <v>675</v>
      </c>
      <c r="O78" s="21">
        <v>679.82</v>
      </c>
      <c r="P78" s="21">
        <f t="shared" si="8"/>
        <v>5404.82</v>
      </c>
    </row>
    <row r="79" spans="1:16" ht="18" customHeight="1">
      <c r="A79" s="36">
        <v>18</v>
      </c>
      <c r="B79" s="34" t="s">
        <v>61</v>
      </c>
      <c r="C79" s="13" t="s">
        <v>46</v>
      </c>
      <c r="D79" s="19">
        <v>1183</v>
      </c>
      <c r="E79" s="19">
        <v>1210</v>
      </c>
      <c r="F79" s="19">
        <v>45</v>
      </c>
      <c r="G79" s="19">
        <v>14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f t="shared" si="8"/>
        <v>2452</v>
      </c>
    </row>
    <row r="80" spans="1:16" ht="18" customHeight="1">
      <c r="A80" s="37"/>
      <c r="B80" s="35"/>
      <c r="C80" s="14" t="s">
        <v>36</v>
      </c>
      <c r="D80" s="20">
        <v>0</v>
      </c>
      <c r="E80" s="20">
        <v>0</v>
      </c>
      <c r="F80" s="20">
        <v>0</v>
      </c>
      <c r="G80" s="20">
        <v>11</v>
      </c>
      <c r="H80" s="20">
        <v>19</v>
      </c>
      <c r="I80" s="20">
        <v>20</v>
      </c>
      <c r="J80" s="20">
        <v>20</v>
      </c>
      <c r="K80" s="20">
        <v>20</v>
      </c>
      <c r="L80" s="20">
        <v>910</v>
      </c>
      <c r="M80" s="20">
        <v>3000</v>
      </c>
      <c r="N80" s="20">
        <v>3000</v>
      </c>
      <c r="O80" s="20">
        <v>3000</v>
      </c>
      <c r="P80" s="20">
        <f t="shared" si="8"/>
        <v>10000</v>
      </c>
    </row>
    <row r="81" spans="1:16" ht="18" customHeight="1">
      <c r="A81" s="37"/>
      <c r="B81" s="35"/>
      <c r="C81" s="14" t="s">
        <v>32</v>
      </c>
      <c r="D81" s="20">
        <v>1183</v>
      </c>
      <c r="E81" s="20">
        <v>1210</v>
      </c>
      <c r="F81" s="20">
        <v>45</v>
      </c>
      <c r="G81" s="20">
        <v>25</v>
      </c>
      <c r="H81" s="20">
        <v>19</v>
      </c>
      <c r="I81" s="20">
        <v>20</v>
      </c>
      <c r="J81" s="20">
        <v>20</v>
      </c>
      <c r="K81" s="20">
        <v>20</v>
      </c>
      <c r="L81" s="20">
        <v>910</v>
      </c>
      <c r="M81" s="20">
        <v>3000</v>
      </c>
      <c r="N81" s="20">
        <v>3000</v>
      </c>
      <c r="O81" s="20">
        <v>3000</v>
      </c>
      <c r="P81" s="20">
        <f t="shared" si="8"/>
        <v>12452</v>
      </c>
    </row>
    <row r="82" spans="1:16" ht="18" customHeight="1" thickBot="1">
      <c r="A82" s="38"/>
      <c r="B82" s="6" t="s">
        <v>47</v>
      </c>
      <c r="C82" s="15" t="s">
        <v>36</v>
      </c>
      <c r="D82" s="21">
        <v>0</v>
      </c>
      <c r="E82" s="21">
        <v>0</v>
      </c>
      <c r="F82" s="21">
        <v>0</v>
      </c>
      <c r="G82" s="21">
        <v>11</v>
      </c>
      <c r="H82" s="21">
        <v>20</v>
      </c>
      <c r="I82" s="21">
        <v>22</v>
      </c>
      <c r="J82" s="21">
        <v>22</v>
      </c>
      <c r="K82" s="21">
        <v>22</v>
      </c>
      <c r="L82" s="21">
        <v>984</v>
      </c>
      <c r="M82" s="21">
        <v>3243</v>
      </c>
      <c r="N82" s="21">
        <v>3243</v>
      </c>
      <c r="O82" s="21">
        <v>3243</v>
      </c>
      <c r="P82" s="21">
        <f t="shared" si="8"/>
        <v>10810</v>
      </c>
    </row>
    <row r="83" spans="1:16" s="10" customFormat="1" ht="18" customHeight="1">
      <c r="A83" s="36">
        <v>19</v>
      </c>
      <c r="B83" s="34" t="s">
        <v>62</v>
      </c>
      <c r="C83" s="13" t="s">
        <v>46</v>
      </c>
      <c r="D83" s="19">
        <v>881.45899999999995</v>
      </c>
      <c r="E83" s="19">
        <v>746.38099999999997</v>
      </c>
      <c r="F83" s="19">
        <v>1898.9780000000001</v>
      </c>
      <c r="G83" s="19">
        <v>2001.6220000000001</v>
      </c>
      <c r="H83" s="19">
        <v>1058.9449999999999</v>
      </c>
      <c r="I83" s="19">
        <v>1058.9449999999999</v>
      </c>
      <c r="J83" s="19">
        <v>1058.9449999999999</v>
      </c>
      <c r="K83" s="19">
        <v>1058.9449999999999</v>
      </c>
      <c r="L83" s="19">
        <v>1058.9449999999999</v>
      </c>
      <c r="M83" s="19">
        <v>1058.9449999999999</v>
      </c>
      <c r="N83" s="19">
        <v>1058.9449999999999</v>
      </c>
      <c r="O83" s="19">
        <v>1058.9449999999999</v>
      </c>
      <c r="P83" s="19">
        <f t="shared" si="8"/>
        <v>13999.999999999998</v>
      </c>
    </row>
    <row r="84" spans="1:16" s="10" customFormat="1" ht="18" customHeight="1">
      <c r="A84" s="37"/>
      <c r="B84" s="35"/>
      <c r="C84" s="14" t="s">
        <v>36</v>
      </c>
      <c r="D84" s="20">
        <v>0</v>
      </c>
      <c r="E84" s="20">
        <v>0</v>
      </c>
      <c r="F84" s="20">
        <v>0</v>
      </c>
      <c r="G84" s="20">
        <v>0</v>
      </c>
      <c r="H84" s="20">
        <v>940</v>
      </c>
      <c r="I84" s="20">
        <v>900</v>
      </c>
      <c r="J84" s="20">
        <v>850</v>
      </c>
      <c r="K84" s="20">
        <v>680</v>
      </c>
      <c r="L84" s="20">
        <v>630</v>
      </c>
      <c r="M84" s="20">
        <v>0</v>
      </c>
      <c r="N84" s="20">
        <v>0</v>
      </c>
      <c r="O84" s="20">
        <v>0</v>
      </c>
      <c r="P84" s="20">
        <f t="shared" si="8"/>
        <v>4000</v>
      </c>
    </row>
    <row r="85" spans="1:16" s="10" customFormat="1" ht="18" customHeight="1">
      <c r="A85" s="37"/>
      <c r="B85" s="35"/>
      <c r="C85" s="14" t="s">
        <v>32</v>
      </c>
      <c r="D85" s="20">
        <v>881.45899999999995</v>
      </c>
      <c r="E85" s="20">
        <v>746.38099999999997</v>
      </c>
      <c r="F85" s="20">
        <v>1898.9780000000001</v>
      </c>
      <c r="G85" s="20">
        <v>2001.6220000000001</v>
      </c>
      <c r="H85" s="20">
        <v>1998.9449999999999</v>
      </c>
      <c r="I85" s="20">
        <v>1958.9449999999999</v>
      </c>
      <c r="J85" s="20">
        <v>1908.9449999999999</v>
      </c>
      <c r="K85" s="20">
        <v>1738.9449999999999</v>
      </c>
      <c r="L85" s="20">
        <v>1688.9449999999999</v>
      </c>
      <c r="M85" s="20">
        <v>1058.9449999999999</v>
      </c>
      <c r="N85" s="20">
        <v>1058.9449999999999</v>
      </c>
      <c r="O85" s="20">
        <v>1058.9449999999999</v>
      </c>
      <c r="P85" s="20">
        <f t="shared" si="8"/>
        <v>18000</v>
      </c>
    </row>
    <row r="86" spans="1:16" s="10" customFormat="1" ht="18" customHeight="1" thickBot="1">
      <c r="A86" s="38"/>
      <c r="B86" s="6" t="s">
        <v>22</v>
      </c>
      <c r="C86" s="15" t="s">
        <v>36</v>
      </c>
      <c r="D86" s="21">
        <v>0</v>
      </c>
      <c r="E86" s="21">
        <v>0</v>
      </c>
      <c r="F86" s="21">
        <v>0</v>
      </c>
      <c r="G86" s="21">
        <v>0</v>
      </c>
      <c r="H86" s="21">
        <v>1000.4059999999999</v>
      </c>
      <c r="I86" s="21">
        <v>971.67</v>
      </c>
      <c r="J86" s="21">
        <v>943.66499999999996</v>
      </c>
      <c r="K86" s="21">
        <v>730.93200000000002</v>
      </c>
      <c r="L86" s="21">
        <v>677.18700000000001</v>
      </c>
      <c r="M86" s="21">
        <v>0</v>
      </c>
      <c r="N86" s="21">
        <v>0</v>
      </c>
      <c r="O86" s="21">
        <v>0</v>
      </c>
      <c r="P86" s="21">
        <f t="shared" si="8"/>
        <v>4323.8599999999997</v>
      </c>
    </row>
    <row r="87" spans="1:16" ht="18" customHeight="1">
      <c r="A87" s="36">
        <v>20</v>
      </c>
      <c r="B87" s="34" t="s">
        <v>63</v>
      </c>
      <c r="C87" s="13" t="s">
        <v>46</v>
      </c>
      <c r="D87" s="19">
        <v>1207</v>
      </c>
      <c r="E87" s="19">
        <v>0</v>
      </c>
      <c r="F87" s="19">
        <v>0</v>
      </c>
      <c r="G87" s="19">
        <v>0</v>
      </c>
      <c r="H87" s="19">
        <v>0</v>
      </c>
      <c r="I87" s="19">
        <v>0</v>
      </c>
      <c r="J87" s="19">
        <v>0</v>
      </c>
      <c r="K87" s="19">
        <v>0</v>
      </c>
      <c r="L87" s="19">
        <v>0</v>
      </c>
      <c r="M87" s="19">
        <v>0</v>
      </c>
      <c r="N87" s="19">
        <v>0</v>
      </c>
      <c r="O87" s="19">
        <v>0</v>
      </c>
      <c r="P87" s="19">
        <f t="shared" si="8"/>
        <v>1207</v>
      </c>
    </row>
    <row r="88" spans="1:16" ht="18" customHeight="1">
      <c r="A88" s="37"/>
      <c r="B88" s="35"/>
      <c r="C88" s="14" t="s">
        <v>36</v>
      </c>
      <c r="D88" s="20">
        <v>25.817599999999999</v>
      </c>
      <c r="E88" s="20">
        <v>1177.7568000000001</v>
      </c>
      <c r="F88" s="20">
        <v>1205.1600000000001</v>
      </c>
      <c r="G88" s="20">
        <v>99.052800000000005</v>
      </c>
      <c r="H88" s="20">
        <v>100</v>
      </c>
      <c r="I88" s="20">
        <v>100</v>
      </c>
      <c r="J88" s="20">
        <v>130</v>
      </c>
      <c r="K88" s="20">
        <v>800</v>
      </c>
      <c r="L88" s="20">
        <v>1400</v>
      </c>
      <c r="M88" s="20">
        <v>1500</v>
      </c>
      <c r="N88" s="20">
        <v>1700</v>
      </c>
      <c r="O88" s="20">
        <v>1700</v>
      </c>
      <c r="P88" s="20">
        <f t="shared" si="8"/>
        <v>9937.7872000000007</v>
      </c>
    </row>
    <row r="89" spans="1:16" ht="18" customHeight="1">
      <c r="A89" s="37"/>
      <c r="B89" s="35"/>
      <c r="C89" s="14" t="s">
        <v>32</v>
      </c>
      <c r="D89" s="20">
        <v>1232.8176000000001</v>
      </c>
      <c r="E89" s="20">
        <v>1177.7568000000001</v>
      </c>
      <c r="F89" s="20">
        <v>1205.1600000000001</v>
      </c>
      <c r="G89" s="20">
        <v>99.052800000000005</v>
      </c>
      <c r="H89" s="20">
        <v>100</v>
      </c>
      <c r="I89" s="20">
        <v>100</v>
      </c>
      <c r="J89" s="20">
        <v>130</v>
      </c>
      <c r="K89" s="20">
        <v>800</v>
      </c>
      <c r="L89" s="20">
        <v>1400</v>
      </c>
      <c r="M89" s="20">
        <v>1500</v>
      </c>
      <c r="N89" s="20">
        <v>1700</v>
      </c>
      <c r="O89" s="20">
        <v>1700</v>
      </c>
      <c r="P89" s="20">
        <f t="shared" si="8"/>
        <v>11144.787200000001</v>
      </c>
    </row>
    <row r="90" spans="1:16" ht="18" customHeight="1" thickBot="1">
      <c r="A90" s="38"/>
      <c r="B90" s="6" t="s">
        <v>41</v>
      </c>
      <c r="C90" s="15" t="s">
        <v>36</v>
      </c>
      <c r="D90" s="21">
        <v>27.7</v>
      </c>
      <c r="E90" s="21">
        <v>1265.9000000000001</v>
      </c>
      <c r="F90" s="21">
        <v>1295.3</v>
      </c>
      <c r="G90" s="21">
        <v>106.5</v>
      </c>
      <c r="H90" s="21">
        <v>107.5</v>
      </c>
      <c r="I90" s="21">
        <v>107.5</v>
      </c>
      <c r="J90" s="21">
        <v>139.69999999999999</v>
      </c>
      <c r="K90" s="21">
        <v>859.9</v>
      </c>
      <c r="L90" s="21">
        <v>1504.9</v>
      </c>
      <c r="M90" s="21">
        <v>1612.3</v>
      </c>
      <c r="N90" s="21">
        <v>1827.3</v>
      </c>
      <c r="O90" s="21">
        <v>1827.3</v>
      </c>
      <c r="P90" s="21">
        <f t="shared" si="8"/>
        <v>10681.8</v>
      </c>
    </row>
    <row r="91" spans="1:16" ht="18" customHeight="1">
      <c r="A91" s="36">
        <v>21</v>
      </c>
      <c r="B91" s="34" t="s">
        <v>64</v>
      </c>
      <c r="C91" s="13" t="s">
        <v>46</v>
      </c>
      <c r="D91" s="31">
        <v>0.31540000000000001</v>
      </c>
      <c r="E91" s="31">
        <v>0.28310000000000002</v>
      </c>
      <c r="F91" s="31">
        <v>220</v>
      </c>
      <c r="G91" s="31">
        <v>615</v>
      </c>
      <c r="H91" s="31">
        <v>161</v>
      </c>
      <c r="I91" s="31">
        <v>161</v>
      </c>
      <c r="J91" s="31">
        <v>161</v>
      </c>
      <c r="K91" s="31">
        <v>161</v>
      </c>
      <c r="L91" s="31">
        <v>161</v>
      </c>
      <c r="M91" s="31">
        <v>160</v>
      </c>
      <c r="N91" s="31">
        <v>117</v>
      </c>
      <c r="O91" s="31">
        <v>3</v>
      </c>
      <c r="P91" s="19">
        <f t="shared" si="8"/>
        <v>1920.5985000000001</v>
      </c>
    </row>
    <row r="92" spans="1:16" ht="18" customHeight="1">
      <c r="A92" s="37"/>
      <c r="B92" s="35"/>
      <c r="C92" s="14" t="s">
        <v>36</v>
      </c>
      <c r="D92" s="32">
        <v>0</v>
      </c>
      <c r="E92" s="32">
        <v>0</v>
      </c>
      <c r="F92" s="32">
        <v>0</v>
      </c>
      <c r="G92" s="32">
        <v>0</v>
      </c>
      <c r="H92" s="32">
        <v>769</v>
      </c>
      <c r="I92" s="32">
        <v>769</v>
      </c>
      <c r="J92" s="32">
        <v>769</v>
      </c>
      <c r="K92" s="32">
        <v>769</v>
      </c>
      <c r="L92" s="32">
        <v>769</v>
      </c>
      <c r="M92" s="32">
        <v>769</v>
      </c>
      <c r="N92" s="32">
        <v>465</v>
      </c>
      <c r="O92" s="32">
        <v>0</v>
      </c>
      <c r="P92" s="20">
        <f t="shared" si="8"/>
        <v>5079</v>
      </c>
    </row>
    <row r="93" spans="1:16" ht="18" customHeight="1">
      <c r="A93" s="37"/>
      <c r="B93" s="35"/>
      <c r="C93" s="14" t="s">
        <v>32</v>
      </c>
      <c r="D93" s="32">
        <v>0.31540000000000001</v>
      </c>
      <c r="E93" s="32">
        <v>0.28310000000000002</v>
      </c>
      <c r="F93" s="32">
        <v>220</v>
      </c>
      <c r="G93" s="32">
        <v>615</v>
      </c>
      <c r="H93" s="32">
        <v>930</v>
      </c>
      <c r="I93" s="32">
        <v>930</v>
      </c>
      <c r="J93" s="32">
        <v>930</v>
      </c>
      <c r="K93" s="32">
        <v>930</v>
      </c>
      <c r="L93" s="32">
        <v>930</v>
      </c>
      <c r="M93" s="32">
        <v>929</v>
      </c>
      <c r="N93" s="32">
        <v>582</v>
      </c>
      <c r="O93" s="32">
        <v>3</v>
      </c>
      <c r="P93" s="20">
        <f t="shared" si="8"/>
        <v>6999.5985000000001</v>
      </c>
    </row>
    <row r="94" spans="1:16" ht="18" customHeight="1" thickBot="1">
      <c r="A94" s="38"/>
      <c r="B94" s="6" t="s">
        <v>49</v>
      </c>
      <c r="C94" s="15" t="s">
        <v>36</v>
      </c>
      <c r="D94" s="21">
        <v>0</v>
      </c>
      <c r="E94" s="21">
        <v>0</v>
      </c>
      <c r="F94" s="21">
        <v>0</v>
      </c>
      <c r="G94" s="21">
        <v>0</v>
      </c>
      <c r="H94" s="21">
        <v>831</v>
      </c>
      <c r="I94" s="21">
        <v>831</v>
      </c>
      <c r="J94" s="21">
        <v>831</v>
      </c>
      <c r="K94" s="21">
        <v>831</v>
      </c>
      <c r="L94" s="21">
        <v>831</v>
      </c>
      <c r="M94" s="21">
        <v>831</v>
      </c>
      <c r="N94" s="21">
        <v>503</v>
      </c>
      <c r="O94" s="21">
        <v>0</v>
      </c>
      <c r="P94" s="21">
        <f t="shared" si="8"/>
        <v>5489</v>
      </c>
    </row>
    <row r="95" spans="1:16" s="10" customFormat="1" ht="18" customHeight="1">
      <c r="A95" s="36">
        <v>22</v>
      </c>
      <c r="B95" s="34" t="s">
        <v>65</v>
      </c>
      <c r="C95" s="13" t="s">
        <v>46</v>
      </c>
      <c r="D95" s="19">
        <v>1599.43</v>
      </c>
      <c r="E95" s="19">
        <v>1413.69</v>
      </c>
      <c r="F95" s="19">
        <v>1518.85</v>
      </c>
      <c r="G95" s="19">
        <v>1381.45</v>
      </c>
      <c r="H95" s="19">
        <v>843.16</v>
      </c>
      <c r="I95" s="19">
        <v>843.16</v>
      </c>
      <c r="J95" s="19">
        <v>843.16</v>
      </c>
      <c r="K95" s="19">
        <v>843.16</v>
      </c>
      <c r="L95" s="19">
        <v>843.16</v>
      </c>
      <c r="M95" s="19">
        <v>843.16</v>
      </c>
      <c r="N95" s="19">
        <v>843.16</v>
      </c>
      <c r="O95" s="19">
        <v>843.16</v>
      </c>
      <c r="P95" s="19">
        <f t="shared" si="8"/>
        <v>12658.699999999999</v>
      </c>
    </row>
    <row r="96" spans="1:16" s="10" customFormat="1" ht="18" customHeight="1">
      <c r="A96" s="37"/>
      <c r="B96" s="35"/>
      <c r="C96" s="14" t="s">
        <v>36</v>
      </c>
      <c r="D96" s="20">
        <v>0</v>
      </c>
      <c r="E96" s="20">
        <v>0</v>
      </c>
      <c r="F96" s="20">
        <v>0</v>
      </c>
      <c r="G96" s="20">
        <v>0</v>
      </c>
      <c r="H96" s="20">
        <v>544.71</v>
      </c>
      <c r="I96" s="20">
        <v>485.08</v>
      </c>
      <c r="J96" s="20">
        <v>716.42</v>
      </c>
      <c r="K96" s="20">
        <v>793.68</v>
      </c>
      <c r="L96" s="20">
        <v>1170.1600000000001</v>
      </c>
      <c r="M96" s="20">
        <v>1035.07</v>
      </c>
      <c r="N96" s="20">
        <v>1224.08</v>
      </c>
      <c r="O96" s="20">
        <v>1350.8</v>
      </c>
      <c r="P96" s="20">
        <f t="shared" si="8"/>
        <v>7320</v>
      </c>
    </row>
    <row r="97" spans="1:16" s="10" customFormat="1" ht="18" customHeight="1">
      <c r="A97" s="37"/>
      <c r="B97" s="35"/>
      <c r="C97" s="14" t="s">
        <v>32</v>
      </c>
      <c r="D97" s="20">
        <v>1599.43</v>
      </c>
      <c r="E97" s="20">
        <v>1413.69</v>
      </c>
      <c r="F97" s="20">
        <v>1518.85</v>
      </c>
      <c r="G97" s="20">
        <v>1381.45</v>
      </c>
      <c r="H97" s="20">
        <v>1387.87</v>
      </c>
      <c r="I97" s="20">
        <v>1328.24</v>
      </c>
      <c r="J97" s="20">
        <v>1559.58</v>
      </c>
      <c r="K97" s="20">
        <v>1636.84</v>
      </c>
      <c r="L97" s="20">
        <v>2013.3200000000002</v>
      </c>
      <c r="M97" s="20">
        <v>1878.23</v>
      </c>
      <c r="N97" s="20">
        <v>2067.2399999999998</v>
      </c>
      <c r="O97" s="20">
        <v>2193.96</v>
      </c>
      <c r="P97" s="20">
        <f t="shared" si="8"/>
        <v>19978.699999999997</v>
      </c>
    </row>
    <row r="98" spans="1:16" s="10" customFormat="1" ht="18" customHeight="1" thickBot="1">
      <c r="A98" s="38"/>
      <c r="B98" s="6" t="s">
        <v>22</v>
      </c>
      <c r="C98" s="15" t="s">
        <v>36</v>
      </c>
      <c r="D98" s="21">
        <v>0</v>
      </c>
      <c r="E98" s="21">
        <v>0</v>
      </c>
      <c r="F98" s="21">
        <v>0</v>
      </c>
      <c r="G98" s="21">
        <v>0</v>
      </c>
      <c r="H98" s="21">
        <v>588.81202032212741</v>
      </c>
      <c r="I98" s="21">
        <v>524.35412387849954</v>
      </c>
      <c r="J98" s="21">
        <v>774.424386552805</v>
      </c>
      <c r="K98" s="21">
        <v>857.93968219651924</v>
      </c>
      <c r="L98" s="21">
        <v>1264.9010917738624</v>
      </c>
      <c r="M98" s="21">
        <v>1118.873635282672</v>
      </c>
      <c r="N98" s="21">
        <v>1323.1866825208085</v>
      </c>
      <c r="O98" s="21">
        <v>1460.1664684898928</v>
      </c>
      <c r="P98" s="21">
        <f t="shared" si="8"/>
        <v>7912.658091017187</v>
      </c>
    </row>
    <row r="99" spans="1:16" ht="18" customHeight="1">
      <c r="A99" s="36">
        <v>23</v>
      </c>
      <c r="B99" s="34" t="s">
        <v>66</v>
      </c>
      <c r="C99" s="13" t="s">
        <v>46</v>
      </c>
      <c r="D99" s="19">
        <v>1135.4336000000001</v>
      </c>
      <c r="E99" s="19">
        <v>903.9144</v>
      </c>
      <c r="F99" s="19">
        <v>914.69759999999997</v>
      </c>
      <c r="G99" s="19">
        <v>883.52880000000005</v>
      </c>
      <c r="H99" s="19">
        <v>373.3032</v>
      </c>
      <c r="I99" s="19">
        <v>373.3032</v>
      </c>
      <c r="J99" s="19">
        <v>373.3032</v>
      </c>
      <c r="K99" s="19">
        <v>373.3032</v>
      </c>
      <c r="L99" s="19">
        <v>373.3032</v>
      </c>
      <c r="M99" s="19">
        <v>373.3032</v>
      </c>
      <c r="N99" s="19">
        <v>373.3032</v>
      </c>
      <c r="O99" s="19">
        <v>373.3032</v>
      </c>
      <c r="P99" s="19">
        <f t="shared" si="8"/>
        <v>6824.0000000000018</v>
      </c>
    </row>
    <row r="100" spans="1:16" ht="18" customHeight="1">
      <c r="A100" s="37"/>
      <c r="B100" s="35"/>
      <c r="C100" s="14" t="s">
        <v>36</v>
      </c>
      <c r="D100" s="20">
        <v>0</v>
      </c>
      <c r="E100" s="20">
        <v>0</v>
      </c>
      <c r="F100" s="20">
        <v>0</v>
      </c>
      <c r="G100" s="20">
        <v>0</v>
      </c>
      <c r="H100" s="20">
        <v>339.1968</v>
      </c>
      <c r="I100" s="20">
        <v>434.1968</v>
      </c>
      <c r="J100" s="20">
        <v>529.19680000000005</v>
      </c>
      <c r="K100" s="20">
        <v>529.19680000000005</v>
      </c>
      <c r="L100" s="20">
        <v>386.6968</v>
      </c>
      <c r="M100" s="20">
        <v>434.1968</v>
      </c>
      <c r="N100" s="20">
        <v>529.19680000000005</v>
      </c>
      <c r="O100" s="20">
        <v>529.19680000000005</v>
      </c>
      <c r="P100" s="20">
        <f t="shared" si="8"/>
        <v>3711.0744000000009</v>
      </c>
    </row>
    <row r="101" spans="1:16" ht="18" customHeight="1">
      <c r="A101" s="37"/>
      <c r="B101" s="35"/>
      <c r="C101" s="14" t="s">
        <v>32</v>
      </c>
      <c r="D101" s="20">
        <v>1135.4336000000001</v>
      </c>
      <c r="E101" s="20">
        <v>903.9144</v>
      </c>
      <c r="F101" s="20">
        <v>914.69759999999997</v>
      </c>
      <c r="G101" s="20">
        <v>883.52880000000005</v>
      </c>
      <c r="H101" s="20">
        <v>712.5</v>
      </c>
      <c r="I101" s="20">
        <v>807.5</v>
      </c>
      <c r="J101" s="20">
        <v>902.5</v>
      </c>
      <c r="K101" s="20">
        <v>902.5</v>
      </c>
      <c r="L101" s="20">
        <v>760</v>
      </c>
      <c r="M101" s="20">
        <v>807.5</v>
      </c>
      <c r="N101" s="20">
        <v>902.5</v>
      </c>
      <c r="O101" s="20">
        <v>902.5</v>
      </c>
      <c r="P101" s="20">
        <f t="shared" si="8"/>
        <v>10535.0744</v>
      </c>
    </row>
    <row r="102" spans="1:16" ht="18" customHeight="1" thickBot="1">
      <c r="A102" s="38"/>
      <c r="B102" s="6" t="s">
        <v>67</v>
      </c>
      <c r="C102" s="15" t="s">
        <v>36</v>
      </c>
      <c r="D102" s="21">
        <v>0</v>
      </c>
      <c r="E102" s="21">
        <v>0</v>
      </c>
      <c r="F102" s="21">
        <v>0</v>
      </c>
      <c r="G102" s="21">
        <v>0</v>
      </c>
      <c r="H102" s="21">
        <v>366.65960000000001</v>
      </c>
      <c r="I102" s="21">
        <v>469.35120000000001</v>
      </c>
      <c r="J102" s="21">
        <v>572.04280000000006</v>
      </c>
      <c r="K102" s="26">
        <v>572.04280000000006</v>
      </c>
      <c r="L102" s="21">
        <v>418.00540000000001</v>
      </c>
      <c r="M102" s="21">
        <v>469.35120000000001</v>
      </c>
      <c r="N102" s="21">
        <v>572.04280000000006</v>
      </c>
      <c r="O102" s="21">
        <v>572.04280000000006</v>
      </c>
      <c r="P102" s="21">
        <f t="shared" si="8"/>
        <v>4011.5386000000008</v>
      </c>
    </row>
    <row r="103" spans="1:16" ht="18" customHeight="1">
      <c r="A103" s="36">
        <v>24</v>
      </c>
      <c r="B103" s="34" t="s">
        <v>68</v>
      </c>
      <c r="C103" s="13" t="s">
        <v>46</v>
      </c>
      <c r="D103" s="19">
        <v>190</v>
      </c>
      <c r="E103" s="19">
        <v>159</v>
      </c>
      <c r="F103" s="19">
        <v>1132</v>
      </c>
      <c r="G103" s="19">
        <v>1124</v>
      </c>
      <c r="H103" s="19">
        <v>1079</v>
      </c>
      <c r="I103" s="19">
        <v>1079</v>
      </c>
      <c r="J103" s="19">
        <v>1079</v>
      </c>
      <c r="K103" s="19">
        <v>1079</v>
      </c>
      <c r="L103" s="19">
        <v>1079</v>
      </c>
      <c r="M103" s="19">
        <v>1079</v>
      </c>
      <c r="N103" s="19">
        <v>1079</v>
      </c>
      <c r="O103" s="19">
        <v>1079</v>
      </c>
      <c r="P103" s="19">
        <f t="shared" si="8"/>
        <v>11237</v>
      </c>
    </row>
    <row r="104" spans="1:16" ht="18" customHeight="1">
      <c r="A104" s="37"/>
      <c r="B104" s="35"/>
      <c r="C104" s="14" t="s">
        <v>36</v>
      </c>
      <c r="D104" s="20"/>
      <c r="E104" s="20"/>
      <c r="F104" s="20"/>
      <c r="G104" s="20"/>
      <c r="H104" s="20">
        <v>2271</v>
      </c>
      <c r="I104" s="20">
        <v>1371</v>
      </c>
      <c r="J104" s="20">
        <v>1371</v>
      </c>
      <c r="K104" s="20">
        <v>1371</v>
      </c>
      <c r="L104" s="20">
        <v>1371</v>
      </c>
      <c r="M104" s="20">
        <v>1371</v>
      </c>
      <c r="N104" s="20">
        <v>1351</v>
      </c>
      <c r="O104" s="20">
        <v>101</v>
      </c>
      <c r="P104" s="20">
        <f t="shared" si="8"/>
        <v>10578</v>
      </c>
    </row>
    <row r="105" spans="1:16" ht="18" customHeight="1">
      <c r="A105" s="37"/>
      <c r="B105" s="35"/>
      <c r="C105" s="14" t="s">
        <v>32</v>
      </c>
      <c r="D105" s="20">
        <v>190</v>
      </c>
      <c r="E105" s="20">
        <v>159</v>
      </c>
      <c r="F105" s="20">
        <v>1132</v>
      </c>
      <c r="G105" s="20">
        <v>1124</v>
      </c>
      <c r="H105" s="20">
        <v>3350</v>
      </c>
      <c r="I105" s="20">
        <v>2450</v>
      </c>
      <c r="J105" s="20">
        <v>2450</v>
      </c>
      <c r="K105" s="20">
        <v>2450</v>
      </c>
      <c r="L105" s="20">
        <v>2450</v>
      </c>
      <c r="M105" s="20">
        <v>2450</v>
      </c>
      <c r="N105" s="20">
        <v>2430</v>
      </c>
      <c r="O105" s="20">
        <v>1180</v>
      </c>
      <c r="P105" s="20">
        <f t="shared" si="8"/>
        <v>21815</v>
      </c>
    </row>
    <row r="106" spans="1:16" ht="18" customHeight="1" thickBot="1">
      <c r="A106" s="38"/>
      <c r="B106" s="6" t="s">
        <v>37</v>
      </c>
      <c r="C106" s="15" t="s">
        <v>36</v>
      </c>
      <c r="D106" s="21">
        <v>0</v>
      </c>
      <c r="E106" s="21">
        <v>0</v>
      </c>
      <c r="F106" s="21">
        <v>0</v>
      </c>
      <c r="G106" s="21">
        <v>0</v>
      </c>
      <c r="H106" s="21">
        <v>2455</v>
      </c>
      <c r="I106" s="21">
        <v>1482</v>
      </c>
      <c r="J106" s="21">
        <v>1482</v>
      </c>
      <c r="K106" s="21">
        <v>1482</v>
      </c>
      <c r="L106" s="21">
        <v>1482</v>
      </c>
      <c r="M106" s="21">
        <v>1482</v>
      </c>
      <c r="N106" s="21">
        <v>1460</v>
      </c>
      <c r="O106" s="21">
        <v>110</v>
      </c>
      <c r="P106" s="21">
        <f t="shared" si="8"/>
        <v>11435</v>
      </c>
    </row>
    <row r="107" spans="1:16" s="10" customFormat="1" ht="18" customHeight="1">
      <c r="A107" s="36">
        <v>25</v>
      </c>
      <c r="B107" s="34" t="s">
        <v>69</v>
      </c>
      <c r="C107" s="13" t="s">
        <v>46</v>
      </c>
      <c r="D107" s="19">
        <v>694</v>
      </c>
      <c r="E107" s="19">
        <v>654</v>
      </c>
      <c r="F107" s="19">
        <v>687</v>
      </c>
      <c r="G107" s="19">
        <v>663</v>
      </c>
      <c r="H107" s="19">
        <v>165.5</v>
      </c>
      <c r="I107" s="19">
        <v>165.5</v>
      </c>
      <c r="J107" s="19">
        <v>165.5</v>
      </c>
      <c r="K107" s="19">
        <v>165.5</v>
      </c>
      <c r="L107" s="19">
        <v>165.5</v>
      </c>
      <c r="M107" s="19">
        <v>165.5</v>
      </c>
      <c r="N107" s="19">
        <v>165.5</v>
      </c>
      <c r="O107" s="19">
        <v>165.5</v>
      </c>
      <c r="P107" s="19">
        <f t="shared" si="8"/>
        <v>4022</v>
      </c>
    </row>
    <row r="108" spans="1:16" s="10" customFormat="1" ht="18" customHeight="1">
      <c r="A108" s="37"/>
      <c r="B108" s="35"/>
      <c r="C108" s="14" t="s">
        <v>36</v>
      </c>
      <c r="D108" s="20">
        <v>0</v>
      </c>
      <c r="E108" s="20">
        <v>0</v>
      </c>
      <c r="F108" s="20">
        <v>0</v>
      </c>
      <c r="G108" s="20">
        <v>0</v>
      </c>
      <c r="H108" s="20">
        <v>500</v>
      </c>
      <c r="I108" s="20">
        <v>500</v>
      </c>
      <c r="J108" s="20">
        <v>500</v>
      </c>
      <c r="K108" s="20">
        <v>500</v>
      </c>
      <c r="L108" s="20">
        <v>500</v>
      </c>
      <c r="M108" s="20">
        <v>500</v>
      </c>
      <c r="N108" s="20">
        <v>500</v>
      </c>
      <c r="O108" s="20">
        <v>500</v>
      </c>
      <c r="P108" s="20">
        <f t="shared" si="8"/>
        <v>4000</v>
      </c>
    </row>
    <row r="109" spans="1:16" s="10" customFormat="1" ht="18" customHeight="1">
      <c r="A109" s="37"/>
      <c r="B109" s="35"/>
      <c r="C109" s="14" t="s">
        <v>32</v>
      </c>
      <c r="D109" s="20">
        <v>694</v>
      </c>
      <c r="E109" s="20">
        <v>654</v>
      </c>
      <c r="F109" s="20">
        <v>687</v>
      </c>
      <c r="G109" s="20">
        <v>663</v>
      </c>
      <c r="H109" s="20">
        <v>665.5</v>
      </c>
      <c r="I109" s="20">
        <v>665.5</v>
      </c>
      <c r="J109" s="20">
        <v>665.5</v>
      </c>
      <c r="K109" s="20">
        <v>665.5</v>
      </c>
      <c r="L109" s="20">
        <v>665.5</v>
      </c>
      <c r="M109" s="20">
        <v>665.5</v>
      </c>
      <c r="N109" s="20">
        <v>665.5</v>
      </c>
      <c r="O109" s="20">
        <v>665.5</v>
      </c>
      <c r="P109" s="20">
        <f t="shared" si="8"/>
        <v>8022</v>
      </c>
    </row>
    <row r="110" spans="1:16" s="10" customFormat="1" ht="18" customHeight="1" thickBot="1">
      <c r="A110" s="38"/>
      <c r="B110" s="6" t="s">
        <v>70</v>
      </c>
      <c r="C110" s="15" t="s">
        <v>36</v>
      </c>
      <c r="D110" s="21">
        <v>0</v>
      </c>
      <c r="E110" s="21">
        <v>0</v>
      </c>
      <c r="F110" s="21">
        <v>0</v>
      </c>
      <c r="G110" s="21">
        <v>0</v>
      </c>
      <c r="H110" s="21">
        <v>540.48</v>
      </c>
      <c r="I110" s="21">
        <v>540.48</v>
      </c>
      <c r="J110" s="21">
        <v>540.48</v>
      </c>
      <c r="K110" s="21">
        <v>540.48</v>
      </c>
      <c r="L110" s="21">
        <v>540.48</v>
      </c>
      <c r="M110" s="21">
        <v>540.48</v>
      </c>
      <c r="N110" s="21">
        <v>540.48</v>
      </c>
      <c r="O110" s="21">
        <v>540.5</v>
      </c>
      <c r="P110" s="21">
        <f t="shared" si="8"/>
        <v>4323.8600000000006</v>
      </c>
    </row>
    <row r="111" spans="1:16" ht="18" customHeight="1">
      <c r="A111" s="36">
        <v>26</v>
      </c>
      <c r="B111" s="34" t="s">
        <v>71</v>
      </c>
      <c r="C111" s="13" t="s">
        <v>46</v>
      </c>
      <c r="D111" s="19">
        <v>1077</v>
      </c>
      <c r="E111" s="19">
        <v>1230</v>
      </c>
      <c r="F111" s="19">
        <v>1161</v>
      </c>
      <c r="G111" s="19">
        <v>1251</v>
      </c>
      <c r="H111" s="19">
        <v>0</v>
      </c>
      <c r="I111" s="19">
        <v>0</v>
      </c>
      <c r="J111" s="19">
        <v>0</v>
      </c>
      <c r="K111" s="19">
        <v>0</v>
      </c>
      <c r="L111" s="19">
        <v>0</v>
      </c>
      <c r="M111" s="19">
        <v>0</v>
      </c>
      <c r="N111" s="19">
        <v>183.5</v>
      </c>
      <c r="O111" s="19">
        <v>183.5</v>
      </c>
      <c r="P111" s="19">
        <f t="shared" si="8"/>
        <v>5086</v>
      </c>
    </row>
    <row r="112" spans="1:16" ht="18" customHeight="1">
      <c r="A112" s="37"/>
      <c r="B112" s="35"/>
      <c r="C112" s="14" t="s">
        <v>36</v>
      </c>
      <c r="D112" s="20">
        <v>0</v>
      </c>
      <c r="E112" s="20">
        <v>0</v>
      </c>
      <c r="F112" s="20">
        <v>0</v>
      </c>
      <c r="G112" s="20">
        <v>0</v>
      </c>
      <c r="H112" s="20">
        <v>1430.5</v>
      </c>
      <c r="I112" s="20">
        <v>1370.5</v>
      </c>
      <c r="J112" s="20">
        <v>1692.34</v>
      </c>
      <c r="K112" s="20">
        <v>1692.34</v>
      </c>
      <c r="L112" s="20">
        <v>1370.5</v>
      </c>
      <c r="M112" s="20">
        <v>1430.5</v>
      </c>
      <c r="N112" s="20">
        <v>1187</v>
      </c>
      <c r="O112" s="20">
        <v>1067</v>
      </c>
      <c r="P112" s="20">
        <f t="shared" si="8"/>
        <v>11240.68</v>
      </c>
    </row>
    <row r="113" spans="1:16" ht="18" customHeight="1">
      <c r="A113" s="37"/>
      <c r="B113" s="35"/>
      <c r="C113" s="14" t="s">
        <v>32</v>
      </c>
      <c r="D113" s="20">
        <v>1077</v>
      </c>
      <c r="E113" s="20">
        <v>1230</v>
      </c>
      <c r="F113" s="20">
        <v>1161</v>
      </c>
      <c r="G113" s="20">
        <v>1251</v>
      </c>
      <c r="H113" s="20">
        <v>1430.5</v>
      </c>
      <c r="I113" s="20">
        <v>1370.5</v>
      </c>
      <c r="J113" s="20">
        <v>1692.34</v>
      </c>
      <c r="K113" s="20">
        <v>1692.34</v>
      </c>
      <c r="L113" s="20">
        <v>1370.5</v>
      </c>
      <c r="M113" s="20">
        <v>1430.5</v>
      </c>
      <c r="N113" s="20">
        <v>1370.5</v>
      </c>
      <c r="O113" s="20">
        <v>1250.5</v>
      </c>
      <c r="P113" s="20">
        <f t="shared" si="8"/>
        <v>16326.68</v>
      </c>
    </row>
    <row r="114" spans="1:16" ht="18" customHeight="1" thickBot="1">
      <c r="A114" s="38"/>
      <c r="B114" s="6" t="s">
        <v>87</v>
      </c>
      <c r="C114" s="15" t="s">
        <v>36</v>
      </c>
      <c r="D114" s="21">
        <v>0</v>
      </c>
      <c r="E114" s="21">
        <v>0</v>
      </c>
      <c r="F114" s="21">
        <v>0</v>
      </c>
      <c r="G114" s="21">
        <v>0</v>
      </c>
      <c r="H114" s="21">
        <v>1546</v>
      </c>
      <c r="I114" s="21">
        <v>1481</v>
      </c>
      <c r="J114" s="21">
        <v>1829</v>
      </c>
      <c r="K114" s="21">
        <v>1829</v>
      </c>
      <c r="L114" s="21">
        <v>1482</v>
      </c>
      <c r="M114" s="21">
        <v>1546</v>
      </c>
      <c r="N114" s="21">
        <v>1283</v>
      </c>
      <c r="O114" s="21">
        <v>1154</v>
      </c>
      <c r="P114" s="21">
        <f t="shared" si="8"/>
        <v>12150</v>
      </c>
    </row>
    <row r="115" spans="1:16" ht="18" customHeight="1">
      <c r="A115" s="36">
        <v>27</v>
      </c>
      <c r="B115" s="34" t="s">
        <v>73</v>
      </c>
      <c r="C115" s="13" t="s">
        <v>46</v>
      </c>
      <c r="D115" s="19">
        <v>1029</v>
      </c>
      <c r="E115" s="19">
        <v>869</v>
      </c>
      <c r="F115" s="19">
        <v>1018</v>
      </c>
      <c r="G115" s="19">
        <v>1061</v>
      </c>
      <c r="H115" s="19">
        <v>586</v>
      </c>
      <c r="I115" s="19">
        <v>586</v>
      </c>
      <c r="J115" s="19">
        <v>586</v>
      </c>
      <c r="K115" s="19">
        <v>586</v>
      </c>
      <c r="L115" s="19">
        <v>586</v>
      </c>
      <c r="M115" s="19">
        <v>586</v>
      </c>
      <c r="N115" s="19">
        <v>586</v>
      </c>
      <c r="O115" s="19">
        <v>586</v>
      </c>
      <c r="P115" s="19">
        <f t="shared" si="8"/>
        <v>8665</v>
      </c>
    </row>
    <row r="116" spans="1:16" ht="18" customHeight="1">
      <c r="A116" s="37"/>
      <c r="B116" s="35"/>
      <c r="C116" s="14" t="s">
        <v>36</v>
      </c>
      <c r="D116" s="20">
        <v>0</v>
      </c>
      <c r="E116" s="20">
        <v>0</v>
      </c>
      <c r="F116" s="20">
        <v>0</v>
      </c>
      <c r="G116" s="20">
        <v>0</v>
      </c>
      <c r="H116" s="20">
        <v>414</v>
      </c>
      <c r="I116" s="20">
        <v>414</v>
      </c>
      <c r="J116" s="20">
        <v>414</v>
      </c>
      <c r="K116" s="20">
        <v>414</v>
      </c>
      <c r="L116" s="20">
        <v>414</v>
      </c>
      <c r="M116" s="20">
        <v>414</v>
      </c>
      <c r="N116" s="20">
        <v>414</v>
      </c>
      <c r="O116" s="20">
        <v>414</v>
      </c>
      <c r="P116" s="20">
        <f t="shared" si="8"/>
        <v>3312</v>
      </c>
    </row>
    <row r="117" spans="1:16" ht="18" customHeight="1">
      <c r="A117" s="37"/>
      <c r="B117" s="35"/>
      <c r="C117" s="14" t="s">
        <v>32</v>
      </c>
      <c r="D117" s="20">
        <v>1029</v>
      </c>
      <c r="E117" s="20">
        <v>869</v>
      </c>
      <c r="F117" s="20">
        <v>1018</v>
      </c>
      <c r="G117" s="20">
        <v>1061</v>
      </c>
      <c r="H117" s="20">
        <v>1000</v>
      </c>
      <c r="I117" s="20">
        <v>1000</v>
      </c>
      <c r="J117" s="20">
        <v>1000</v>
      </c>
      <c r="K117" s="20">
        <v>1000</v>
      </c>
      <c r="L117" s="20">
        <v>1000</v>
      </c>
      <c r="M117" s="20">
        <v>1000</v>
      </c>
      <c r="N117" s="20">
        <v>1000</v>
      </c>
      <c r="O117" s="20">
        <v>1000</v>
      </c>
      <c r="P117" s="20">
        <f t="shared" si="8"/>
        <v>11977</v>
      </c>
    </row>
    <row r="118" spans="1:16" ht="18" customHeight="1" thickBot="1">
      <c r="A118" s="38"/>
      <c r="B118" s="6" t="s">
        <v>72</v>
      </c>
      <c r="C118" s="15" t="s">
        <v>36</v>
      </c>
      <c r="D118" s="21">
        <v>0</v>
      </c>
      <c r="E118" s="21">
        <v>0</v>
      </c>
      <c r="F118" s="21">
        <v>0</v>
      </c>
      <c r="G118" s="21">
        <v>0</v>
      </c>
      <c r="H118" s="21">
        <v>448</v>
      </c>
      <c r="I118" s="21">
        <v>448</v>
      </c>
      <c r="J118" s="21">
        <v>448</v>
      </c>
      <c r="K118" s="21">
        <v>448</v>
      </c>
      <c r="L118" s="21">
        <v>447</v>
      </c>
      <c r="M118" s="21">
        <v>447</v>
      </c>
      <c r="N118" s="21">
        <v>447</v>
      </c>
      <c r="O118" s="21">
        <v>447</v>
      </c>
      <c r="P118" s="21">
        <f t="shared" si="8"/>
        <v>3580</v>
      </c>
    </row>
    <row r="119" spans="1:16" s="9" customFormat="1" ht="18" customHeight="1">
      <c r="A119" s="56">
        <v>28</v>
      </c>
      <c r="B119" s="59" t="s">
        <v>74</v>
      </c>
      <c r="C119" s="22" t="s">
        <v>46</v>
      </c>
      <c r="D119" s="27">
        <v>482.33</v>
      </c>
      <c r="E119" s="27">
        <v>463.5</v>
      </c>
      <c r="F119" s="27">
        <v>567.94000000000005</v>
      </c>
      <c r="G119" s="27">
        <v>430.55</v>
      </c>
      <c r="H119" s="27">
        <v>290</v>
      </c>
      <c r="I119" s="27">
        <v>290</v>
      </c>
      <c r="J119" s="27">
        <v>290</v>
      </c>
      <c r="K119" s="27">
        <v>290</v>
      </c>
      <c r="L119" s="27">
        <v>290</v>
      </c>
      <c r="M119" s="27">
        <v>290</v>
      </c>
      <c r="N119" s="27">
        <v>290</v>
      </c>
      <c r="O119" s="27">
        <v>290</v>
      </c>
      <c r="P119" s="19">
        <f t="shared" si="8"/>
        <v>4264.32</v>
      </c>
    </row>
    <row r="120" spans="1:16" s="9" customFormat="1" ht="18" customHeight="1">
      <c r="A120" s="57"/>
      <c r="B120" s="60"/>
      <c r="C120" s="23" t="s">
        <v>36</v>
      </c>
      <c r="D120" s="28">
        <v>0</v>
      </c>
      <c r="E120" s="28">
        <v>0</v>
      </c>
      <c r="F120" s="28">
        <v>0</v>
      </c>
      <c r="G120" s="28">
        <v>0</v>
      </c>
      <c r="H120" s="28">
        <v>160</v>
      </c>
      <c r="I120" s="28">
        <v>190</v>
      </c>
      <c r="J120" s="28">
        <v>180</v>
      </c>
      <c r="K120" s="28">
        <v>190</v>
      </c>
      <c r="L120" s="28">
        <v>210</v>
      </c>
      <c r="M120" s="28">
        <v>240</v>
      </c>
      <c r="N120" s="28">
        <v>280</v>
      </c>
      <c r="O120" s="28">
        <v>290</v>
      </c>
      <c r="P120" s="20">
        <f t="shared" si="8"/>
        <v>1740</v>
      </c>
    </row>
    <row r="121" spans="1:16" s="9" customFormat="1" ht="18" customHeight="1">
      <c r="A121" s="57"/>
      <c r="B121" s="60"/>
      <c r="C121" s="23" t="s">
        <v>32</v>
      </c>
      <c r="D121" s="28">
        <v>482.33</v>
      </c>
      <c r="E121" s="28">
        <v>463.5</v>
      </c>
      <c r="F121" s="28">
        <v>567.94000000000005</v>
      </c>
      <c r="G121" s="28">
        <v>430.55</v>
      </c>
      <c r="H121" s="28">
        <v>450</v>
      </c>
      <c r="I121" s="28">
        <v>480</v>
      </c>
      <c r="J121" s="28">
        <v>470</v>
      </c>
      <c r="K121" s="28">
        <v>480</v>
      </c>
      <c r="L121" s="28">
        <v>500</v>
      </c>
      <c r="M121" s="28">
        <v>530</v>
      </c>
      <c r="N121" s="28">
        <v>570</v>
      </c>
      <c r="O121" s="28">
        <v>580</v>
      </c>
      <c r="P121" s="20">
        <f t="shared" si="8"/>
        <v>6004.32</v>
      </c>
    </row>
    <row r="122" spans="1:16" s="9" customFormat="1" ht="18" customHeight="1" thickBot="1">
      <c r="A122" s="58"/>
      <c r="B122" s="24" t="s">
        <v>38</v>
      </c>
      <c r="C122" s="25" t="s">
        <v>36</v>
      </c>
      <c r="D122" s="29">
        <v>0</v>
      </c>
      <c r="E122" s="29">
        <v>0</v>
      </c>
      <c r="F122" s="29">
        <v>0</v>
      </c>
      <c r="G122" s="29">
        <v>0</v>
      </c>
      <c r="H122" s="29">
        <v>172</v>
      </c>
      <c r="I122" s="29">
        <v>204</v>
      </c>
      <c r="J122" s="29">
        <v>193</v>
      </c>
      <c r="K122" s="29">
        <v>204</v>
      </c>
      <c r="L122" s="29">
        <v>226</v>
      </c>
      <c r="M122" s="29">
        <v>258</v>
      </c>
      <c r="N122" s="29">
        <v>301</v>
      </c>
      <c r="O122" s="29">
        <v>312</v>
      </c>
      <c r="P122" s="21">
        <f t="shared" si="8"/>
        <v>1870</v>
      </c>
    </row>
    <row r="123" spans="1:16" ht="18" customHeight="1">
      <c r="A123" s="40">
        <v>29</v>
      </c>
      <c r="B123" s="53" t="s">
        <v>75</v>
      </c>
      <c r="C123" s="13" t="s">
        <v>46</v>
      </c>
      <c r="D123" s="19">
        <v>581</v>
      </c>
      <c r="E123" s="19">
        <v>619</v>
      </c>
      <c r="F123" s="19">
        <v>923</v>
      </c>
      <c r="G123" s="19">
        <v>1219</v>
      </c>
      <c r="H123" s="19">
        <v>508</v>
      </c>
      <c r="I123" s="19">
        <v>508</v>
      </c>
      <c r="J123" s="19">
        <v>508</v>
      </c>
      <c r="K123" s="19">
        <v>508</v>
      </c>
      <c r="L123" s="19">
        <v>508</v>
      </c>
      <c r="M123" s="19">
        <v>508</v>
      </c>
      <c r="N123" s="19">
        <v>508</v>
      </c>
      <c r="O123" s="19">
        <v>508</v>
      </c>
      <c r="P123" s="19">
        <f t="shared" si="8"/>
        <v>7406</v>
      </c>
    </row>
    <row r="124" spans="1:16" ht="18" customHeight="1">
      <c r="A124" s="41"/>
      <c r="B124" s="54"/>
      <c r="C124" s="14" t="s">
        <v>36</v>
      </c>
      <c r="D124" s="20">
        <v>0</v>
      </c>
      <c r="E124" s="20">
        <v>0</v>
      </c>
      <c r="F124" s="20">
        <v>0</v>
      </c>
      <c r="G124" s="20">
        <v>0</v>
      </c>
      <c r="H124" s="20">
        <v>1074</v>
      </c>
      <c r="I124" s="20">
        <v>1074</v>
      </c>
      <c r="J124" s="20">
        <v>1074</v>
      </c>
      <c r="K124" s="20">
        <v>1074</v>
      </c>
      <c r="L124" s="20">
        <v>1074</v>
      </c>
      <c r="M124" s="20">
        <v>1074</v>
      </c>
      <c r="N124" s="20">
        <v>1074</v>
      </c>
      <c r="O124" s="20">
        <v>1075</v>
      </c>
      <c r="P124" s="20">
        <f t="shared" si="8"/>
        <v>8593</v>
      </c>
    </row>
    <row r="125" spans="1:16" ht="18" customHeight="1">
      <c r="A125" s="41"/>
      <c r="B125" s="55"/>
      <c r="C125" s="14" t="s">
        <v>32</v>
      </c>
      <c r="D125" s="20">
        <v>581</v>
      </c>
      <c r="E125" s="20">
        <v>619</v>
      </c>
      <c r="F125" s="20">
        <v>923</v>
      </c>
      <c r="G125" s="20">
        <v>1219</v>
      </c>
      <c r="H125" s="20">
        <v>1582</v>
      </c>
      <c r="I125" s="20">
        <v>1582</v>
      </c>
      <c r="J125" s="20">
        <v>1582</v>
      </c>
      <c r="K125" s="20">
        <v>1582</v>
      </c>
      <c r="L125" s="20">
        <v>1582</v>
      </c>
      <c r="M125" s="20">
        <v>1582</v>
      </c>
      <c r="N125" s="20">
        <v>1582</v>
      </c>
      <c r="O125" s="20">
        <v>1583</v>
      </c>
      <c r="P125" s="20">
        <f t="shared" si="8"/>
        <v>15999</v>
      </c>
    </row>
    <row r="126" spans="1:16" ht="18" customHeight="1" thickBot="1">
      <c r="A126" s="42"/>
      <c r="B126" s="6" t="s">
        <v>67</v>
      </c>
      <c r="C126" s="15" t="s">
        <v>36</v>
      </c>
      <c r="D126" s="21">
        <v>0</v>
      </c>
      <c r="E126" s="21">
        <v>0</v>
      </c>
      <c r="F126" s="21">
        <v>0</v>
      </c>
      <c r="G126" s="21">
        <v>0</v>
      </c>
      <c r="H126" s="21">
        <v>1161</v>
      </c>
      <c r="I126" s="21">
        <v>1161</v>
      </c>
      <c r="J126" s="21">
        <v>1161</v>
      </c>
      <c r="K126" s="21">
        <v>1161</v>
      </c>
      <c r="L126" s="21">
        <v>1161</v>
      </c>
      <c r="M126" s="21">
        <v>1161</v>
      </c>
      <c r="N126" s="21">
        <v>1161</v>
      </c>
      <c r="O126" s="21">
        <v>1162</v>
      </c>
      <c r="P126" s="21">
        <f t="shared" si="8"/>
        <v>9289</v>
      </c>
    </row>
    <row r="127" spans="1:16" ht="18" customHeight="1">
      <c r="A127" s="40">
        <v>30</v>
      </c>
      <c r="B127" s="53" t="s">
        <v>76</v>
      </c>
      <c r="C127" s="13" t="s">
        <v>46</v>
      </c>
      <c r="D127" s="19">
        <v>16654</v>
      </c>
      <c r="E127" s="19">
        <v>15072</v>
      </c>
      <c r="F127" s="19">
        <v>17470</v>
      </c>
      <c r="G127" s="19">
        <v>17558</v>
      </c>
      <c r="H127" s="19">
        <v>8431</v>
      </c>
      <c r="I127" s="19">
        <v>8431</v>
      </c>
      <c r="J127" s="19">
        <v>8431</v>
      </c>
      <c r="K127" s="19">
        <v>8431</v>
      </c>
      <c r="L127" s="19">
        <v>8431</v>
      </c>
      <c r="M127" s="19">
        <v>8431</v>
      </c>
      <c r="N127" s="19">
        <v>8431</v>
      </c>
      <c r="O127" s="19">
        <v>8431</v>
      </c>
      <c r="P127" s="19">
        <f t="shared" si="8"/>
        <v>134202</v>
      </c>
    </row>
    <row r="128" spans="1:16" ht="18" customHeight="1">
      <c r="A128" s="41"/>
      <c r="B128" s="54"/>
      <c r="C128" s="14" t="s">
        <v>36</v>
      </c>
      <c r="D128" s="20">
        <v>0</v>
      </c>
      <c r="E128" s="20">
        <v>0</v>
      </c>
      <c r="F128" s="20">
        <v>0</v>
      </c>
      <c r="G128" s="20">
        <v>0</v>
      </c>
      <c r="H128" s="20">
        <v>9500</v>
      </c>
      <c r="I128" s="20">
        <v>9500</v>
      </c>
      <c r="J128" s="20">
        <v>9500</v>
      </c>
      <c r="K128" s="20">
        <v>9500</v>
      </c>
      <c r="L128" s="20">
        <v>9500</v>
      </c>
      <c r="M128" s="20">
        <v>9500</v>
      </c>
      <c r="N128" s="20">
        <v>9500</v>
      </c>
      <c r="O128" s="20">
        <v>9500</v>
      </c>
      <c r="P128" s="20">
        <f t="shared" si="8"/>
        <v>76000</v>
      </c>
    </row>
    <row r="129" spans="1:16" ht="18" customHeight="1">
      <c r="A129" s="41"/>
      <c r="B129" s="55"/>
      <c r="C129" s="14" t="s">
        <v>32</v>
      </c>
      <c r="D129" s="20">
        <v>16654</v>
      </c>
      <c r="E129" s="20">
        <v>15072</v>
      </c>
      <c r="F129" s="20">
        <v>17470</v>
      </c>
      <c r="G129" s="20">
        <v>17558</v>
      </c>
      <c r="H129" s="20">
        <v>17931</v>
      </c>
      <c r="I129" s="20">
        <v>17931</v>
      </c>
      <c r="J129" s="20">
        <v>17931</v>
      </c>
      <c r="K129" s="20">
        <v>17931</v>
      </c>
      <c r="L129" s="20">
        <v>17931</v>
      </c>
      <c r="M129" s="20">
        <v>17931</v>
      </c>
      <c r="N129" s="20">
        <v>17931</v>
      </c>
      <c r="O129" s="20">
        <v>17931</v>
      </c>
      <c r="P129" s="20">
        <f t="shared" si="8"/>
        <v>210202</v>
      </c>
    </row>
    <row r="130" spans="1:16" ht="18" customHeight="1" thickBot="1">
      <c r="A130" s="42"/>
      <c r="B130" s="6" t="s">
        <v>77</v>
      </c>
      <c r="C130" s="15" t="s">
        <v>36</v>
      </c>
      <c r="D130" s="21">
        <v>0</v>
      </c>
      <c r="E130" s="21">
        <v>0</v>
      </c>
      <c r="F130" s="21">
        <v>0</v>
      </c>
      <c r="G130" s="21">
        <v>0</v>
      </c>
      <c r="H130" s="21">
        <v>10269</v>
      </c>
      <c r="I130" s="21">
        <v>10269</v>
      </c>
      <c r="J130" s="21">
        <v>10269</v>
      </c>
      <c r="K130" s="21">
        <v>10269</v>
      </c>
      <c r="L130" s="21">
        <v>10269</v>
      </c>
      <c r="M130" s="21">
        <v>10269</v>
      </c>
      <c r="N130" s="21">
        <v>10269</v>
      </c>
      <c r="O130" s="21">
        <v>10269</v>
      </c>
      <c r="P130" s="21">
        <f t="shared" si="8"/>
        <v>82152</v>
      </c>
    </row>
    <row r="131" spans="1:16" ht="18" customHeight="1">
      <c r="A131" s="40">
        <v>31</v>
      </c>
      <c r="B131" s="53" t="s">
        <v>78</v>
      </c>
      <c r="C131" s="13" t="s">
        <v>46</v>
      </c>
      <c r="D131" s="19">
        <v>844</v>
      </c>
      <c r="E131" s="19">
        <v>730</v>
      </c>
      <c r="F131" s="19">
        <v>805</v>
      </c>
      <c r="G131" s="19">
        <v>742</v>
      </c>
      <c r="H131" s="19">
        <v>475</v>
      </c>
      <c r="I131" s="19">
        <v>475</v>
      </c>
      <c r="J131" s="19">
        <v>475</v>
      </c>
      <c r="K131" s="19">
        <v>474</v>
      </c>
      <c r="L131" s="19">
        <v>474</v>
      </c>
      <c r="M131" s="19">
        <v>474</v>
      </c>
      <c r="N131" s="19">
        <v>474</v>
      </c>
      <c r="O131" s="19">
        <v>474</v>
      </c>
      <c r="P131" s="19">
        <f t="shared" si="8"/>
        <v>6916</v>
      </c>
    </row>
    <row r="132" spans="1:16" ht="18" customHeight="1">
      <c r="A132" s="41"/>
      <c r="B132" s="54"/>
      <c r="C132" s="14" t="s">
        <v>36</v>
      </c>
      <c r="D132" s="20">
        <v>0</v>
      </c>
      <c r="E132" s="20">
        <v>0</v>
      </c>
      <c r="F132" s="20">
        <v>0</v>
      </c>
      <c r="G132" s="20">
        <v>0</v>
      </c>
      <c r="H132" s="20">
        <v>385</v>
      </c>
      <c r="I132" s="20">
        <v>386</v>
      </c>
      <c r="J132" s="20">
        <v>385</v>
      </c>
      <c r="K132" s="20">
        <v>386</v>
      </c>
      <c r="L132" s="20">
        <v>385</v>
      </c>
      <c r="M132" s="20">
        <v>386</v>
      </c>
      <c r="N132" s="20">
        <v>385</v>
      </c>
      <c r="O132" s="20">
        <v>386</v>
      </c>
      <c r="P132" s="20">
        <f t="shared" ref="P132:P188" si="10">SUM(D132:O132)</f>
        <v>3084</v>
      </c>
    </row>
    <row r="133" spans="1:16" ht="18" customHeight="1">
      <c r="A133" s="41"/>
      <c r="B133" s="55"/>
      <c r="C133" s="14" t="s">
        <v>32</v>
      </c>
      <c r="D133" s="20">
        <v>844</v>
      </c>
      <c r="E133" s="20">
        <v>730</v>
      </c>
      <c r="F133" s="20">
        <v>805</v>
      </c>
      <c r="G133" s="20">
        <v>742</v>
      </c>
      <c r="H133" s="20">
        <v>860</v>
      </c>
      <c r="I133" s="20">
        <v>861</v>
      </c>
      <c r="J133" s="20">
        <v>860</v>
      </c>
      <c r="K133" s="20">
        <v>860</v>
      </c>
      <c r="L133" s="20">
        <v>859</v>
      </c>
      <c r="M133" s="20">
        <v>860</v>
      </c>
      <c r="N133" s="20">
        <v>859</v>
      </c>
      <c r="O133" s="20">
        <v>860</v>
      </c>
      <c r="P133" s="20">
        <f t="shared" si="10"/>
        <v>10000</v>
      </c>
    </row>
    <row r="134" spans="1:16" ht="18" customHeight="1" thickBot="1">
      <c r="A134" s="42"/>
      <c r="B134" s="6" t="s">
        <v>44</v>
      </c>
      <c r="C134" s="15" t="s">
        <v>36</v>
      </c>
      <c r="D134" s="21">
        <v>0</v>
      </c>
      <c r="E134" s="21">
        <v>0</v>
      </c>
      <c r="F134" s="21">
        <v>0</v>
      </c>
      <c r="G134" s="21">
        <v>0</v>
      </c>
      <c r="H134" s="21">
        <v>416</v>
      </c>
      <c r="I134" s="21">
        <v>417</v>
      </c>
      <c r="J134" s="21">
        <v>416</v>
      </c>
      <c r="K134" s="21">
        <v>417</v>
      </c>
      <c r="L134" s="21">
        <v>417</v>
      </c>
      <c r="M134" s="21">
        <v>417</v>
      </c>
      <c r="N134" s="21">
        <v>417</v>
      </c>
      <c r="O134" s="21">
        <v>417</v>
      </c>
      <c r="P134" s="21">
        <f t="shared" si="10"/>
        <v>3334</v>
      </c>
    </row>
    <row r="135" spans="1:16" ht="18" customHeight="1">
      <c r="A135" s="36">
        <v>32</v>
      </c>
      <c r="B135" s="34" t="s">
        <v>79</v>
      </c>
      <c r="C135" s="13" t="s">
        <v>46</v>
      </c>
      <c r="D135" s="19">
        <v>1131</v>
      </c>
      <c r="E135" s="19">
        <v>1124</v>
      </c>
      <c r="F135" s="19">
        <v>1043</v>
      </c>
      <c r="G135" s="19">
        <v>1054</v>
      </c>
      <c r="H135" s="19">
        <v>559</v>
      </c>
      <c r="I135" s="19">
        <v>559</v>
      </c>
      <c r="J135" s="19">
        <v>559</v>
      </c>
      <c r="K135" s="19">
        <v>559</v>
      </c>
      <c r="L135" s="19">
        <v>559</v>
      </c>
      <c r="M135" s="19">
        <v>559</v>
      </c>
      <c r="N135" s="19">
        <v>559</v>
      </c>
      <c r="O135" s="19">
        <v>559</v>
      </c>
      <c r="P135" s="19">
        <f t="shared" si="10"/>
        <v>8824</v>
      </c>
    </row>
    <row r="136" spans="1:16" ht="18" customHeight="1">
      <c r="A136" s="37"/>
      <c r="B136" s="35"/>
      <c r="C136" s="14" t="s">
        <v>36</v>
      </c>
      <c r="D136" s="20">
        <v>0</v>
      </c>
      <c r="E136" s="20">
        <v>0</v>
      </c>
      <c r="F136" s="20">
        <v>0</v>
      </c>
      <c r="G136" s="20">
        <v>0</v>
      </c>
      <c r="H136" s="20">
        <v>494</v>
      </c>
      <c r="I136" s="20">
        <v>494</v>
      </c>
      <c r="J136" s="20">
        <v>494</v>
      </c>
      <c r="K136" s="20">
        <v>494</v>
      </c>
      <c r="L136" s="20">
        <v>494</v>
      </c>
      <c r="M136" s="20">
        <v>494</v>
      </c>
      <c r="N136" s="20">
        <v>494</v>
      </c>
      <c r="O136" s="20">
        <v>492</v>
      </c>
      <c r="P136" s="20">
        <f t="shared" si="10"/>
        <v>3950</v>
      </c>
    </row>
    <row r="137" spans="1:16" ht="18" customHeight="1">
      <c r="A137" s="37"/>
      <c r="B137" s="35"/>
      <c r="C137" s="14" t="s">
        <v>32</v>
      </c>
      <c r="D137" s="20">
        <v>1131</v>
      </c>
      <c r="E137" s="20">
        <v>1124</v>
      </c>
      <c r="F137" s="20">
        <v>1043</v>
      </c>
      <c r="G137" s="20">
        <v>1054</v>
      </c>
      <c r="H137" s="20">
        <v>1053</v>
      </c>
      <c r="I137" s="20">
        <v>1053</v>
      </c>
      <c r="J137" s="20">
        <v>1053</v>
      </c>
      <c r="K137" s="20">
        <v>1053</v>
      </c>
      <c r="L137" s="20">
        <v>1053</v>
      </c>
      <c r="M137" s="20">
        <v>1053</v>
      </c>
      <c r="N137" s="20">
        <v>1053</v>
      </c>
      <c r="O137" s="20">
        <v>1051</v>
      </c>
      <c r="P137" s="20">
        <f t="shared" si="10"/>
        <v>12774</v>
      </c>
    </row>
    <row r="138" spans="1:16" ht="18" customHeight="1" thickBot="1">
      <c r="A138" s="38"/>
      <c r="B138" s="6" t="s">
        <v>67</v>
      </c>
      <c r="C138" s="15" t="s">
        <v>36</v>
      </c>
      <c r="D138" s="21">
        <v>0</v>
      </c>
      <c r="E138" s="21">
        <v>0</v>
      </c>
      <c r="F138" s="21">
        <v>0</v>
      </c>
      <c r="G138" s="21">
        <v>0</v>
      </c>
      <c r="H138" s="21">
        <v>534</v>
      </c>
      <c r="I138" s="21">
        <v>534</v>
      </c>
      <c r="J138" s="21">
        <v>534</v>
      </c>
      <c r="K138" s="21">
        <v>534</v>
      </c>
      <c r="L138" s="21">
        <v>534</v>
      </c>
      <c r="M138" s="21">
        <v>534</v>
      </c>
      <c r="N138" s="21">
        <v>534</v>
      </c>
      <c r="O138" s="21">
        <v>532</v>
      </c>
      <c r="P138" s="21">
        <f t="shared" si="10"/>
        <v>4270</v>
      </c>
    </row>
    <row r="139" spans="1:16" s="10" customFormat="1" ht="18" customHeight="1">
      <c r="A139" s="36">
        <v>33</v>
      </c>
      <c r="B139" s="34" t="s">
        <v>80</v>
      </c>
      <c r="C139" s="13" t="s">
        <v>46</v>
      </c>
      <c r="D139" s="19">
        <v>1925</v>
      </c>
      <c r="E139" s="19">
        <v>1786</v>
      </c>
      <c r="F139" s="19">
        <v>1868</v>
      </c>
      <c r="G139" s="19">
        <v>1690</v>
      </c>
      <c r="H139" s="19">
        <v>1128.5</v>
      </c>
      <c r="I139" s="19">
        <v>1128.5</v>
      </c>
      <c r="J139" s="19">
        <v>1128.5</v>
      </c>
      <c r="K139" s="19">
        <v>1128.5</v>
      </c>
      <c r="L139" s="19">
        <v>1128.5</v>
      </c>
      <c r="M139" s="19">
        <v>1128.5</v>
      </c>
      <c r="N139" s="19">
        <v>1128.5</v>
      </c>
      <c r="O139" s="19">
        <v>1128.5</v>
      </c>
      <c r="P139" s="19">
        <f t="shared" si="10"/>
        <v>16297</v>
      </c>
    </row>
    <row r="140" spans="1:16" s="10" customFormat="1" ht="18" customHeight="1">
      <c r="A140" s="37"/>
      <c r="B140" s="35"/>
      <c r="C140" s="14" t="s">
        <v>36</v>
      </c>
      <c r="D140" s="20">
        <v>0</v>
      </c>
      <c r="E140" s="20">
        <v>0</v>
      </c>
      <c r="F140" s="20">
        <v>0</v>
      </c>
      <c r="G140" s="20">
        <v>0</v>
      </c>
      <c r="H140" s="20">
        <v>800</v>
      </c>
      <c r="I140" s="20">
        <v>700</v>
      </c>
      <c r="J140" s="20">
        <v>750</v>
      </c>
      <c r="K140" s="20">
        <v>750</v>
      </c>
      <c r="L140" s="20">
        <v>700</v>
      </c>
      <c r="M140" s="20">
        <v>700</v>
      </c>
      <c r="N140" s="20">
        <v>800</v>
      </c>
      <c r="O140" s="20">
        <v>800</v>
      </c>
      <c r="P140" s="20">
        <f t="shared" si="10"/>
        <v>6000</v>
      </c>
    </row>
    <row r="141" spans="1:16" s="10" customFormat="1" ht="18" customHeight="1">
      <c r="A141" s="37"/>
      <c r="B141" s="35"/>
      <c r="C141" s="14" t="s">
        <v>32</v>
      </c>
      <c r="D141" s="20">
        <v>1925</v>
      </c>
      <c r="E141" s="20">
        <v>1786</v>
      </c>
      <c r="F141" s="20">
        <v>1868</v>
      </c>
      <c r="G141" s="20">
        <v>1690</v>
      </c>
      <c r="H141" s="20">
        <v>1928.5</v>
      </c>
      <c r="I141" s="20">
        <v>1828.5</v>
      </c>
      <c r="J141" s="20">
        <v>1878.5</v>
      </c>
      <c r="K141" s="20">
        <v>1878.5</v>
      </c>
      <c r="L141" s="20">
        <v>1828.5</v>
      </c>
      <c r="M141" s="20">
        <v>1828.5</v>
      </c>
      <c r="N141" s="20">
        <v>1928.5</v>
      </c>
      <c r="O141" s="20">
        <v>1928.5</v>
      </c>
      <c r="P141" s="20">
        <f t="shared" si="10"/>
        <v>22297</v>
      </c>
    </row>
    <row r="142" spans="1:16" s="10" customFormat="1" ht="18" customHeight="1" thickBot="1">
      <c r="A142" s="38"/>
      <c r="B142" s="6" t="s">
        <v>21</v>
      </c>
      <c r="C142" s="15" t="s">
        <v>36</v>
      </c>
      <c r="D142" s="21">
        <v>0</v>
      </c>
      <c r="E142" s="21">
        <v>0</v>
      </c>
      <c r="F142" s="21">
        <v>0</v>
      </c>
      <c r="G142" s="21">
        <v>0</v>
      </c>
      <c r="H142" s="21">
        <v>810.72400000000005</v>
      </c>
      <c r="I142" s="21">
        <v>810.72400000000005</v>
      </c>
      <c r="J142" s="21">
        <v>810.72400000000005</v>
      </c>
      <c r="K142" s="21">
        <v>810.72400000000005</v>
      </c>
      <c r="L142" s="21">
        <v>810.72400000000005</v>
      </c>
      <c r="M142" s="21">
        <v>810.72400000000005</v>
      </c>
      <c r="N142" s="21">
        <v>810.72400000000005</v>
      </c>
      <c r="O142" s="21">
        <v>810.72400000000005</v>
      </c>
      <c r="P142" s="21">
        <f t="shared" si="10"/>
        <v>6485.7920000000004</v>
      </c>
    </row>
    <row r="143" spans="1:16" ht="18" customHeight="1">
      <c r="A143" s="36">
        <v>34</v>
      </c>
      <c r="B143" s="34" t="s">
        <v>81</v>
      </c>
      <c r="C143" s="13" t="s">
        <v>46</v>
      </c>
      <c r="D143" s="19">
        <v>2053</v>
      </c>
      <c r="E143" s="19">
        <v>1447</v>
      </c>
      <c r="F143" s="19">
        <v>1448</v>
      </c>
      <c r="G143" s="19">
        <v>1345</v>
      </c>
      <c r="H143" s="19">
        <v>728</v>
      </c>
      <c r="I143" s="19">
        <v>728</v>
      </c>
      <c r="J143" s="19">
        <v>728</v>
      </c>
      <c r="K143" s="19">
        <v>728</v>
      </c>
      <c r="L143" s="19">
        <v>728</v>
      </c>
      <c r="M143" s="19">
        <v>727</v>
      </c>
      <c r="N143" s="19">
        <v>727</v>
      </c>
      <c r="O143" s="19">
        <v>727</v>
      </c>
      <c r="P143" s="19">
        <f t="shared" si="10"/>
        <v>12114</v>
      </c>
    </row>
    <row r="144" spans="1:16" ht="18" customHeight="1">
      <c r="A144" s="37"/>
      <c r="B144" s="35"/>
      <c r="C144" s="14" t="s">
        <v>36</v>
      </c>
      <c r="D144" s="20">
        <v>0</v>
      </c>
      <c r="E144" s="20">
        <v>0</v>
      </c>
      <c r="F144" s="20">
        <v>0</v>
      </c>
      <c r="G144" s="20">
        <v>0</v>
      </c>
      <c r="H144" s="20">
        <v>800</v>
      </c>
      <c r="I144" s="20">
        <v>900</v>
      </c>
      <c r="J144" s="20">
        <v>1000</v>
      </c>
      <c r="K144" s="20">
        <v>1000</v>
      </c>
      <c r="L144" s="20">
        <v>1000</v>
      </c>
      <c r="M144" s="20">
        <v>1000</v>
      </c>
      <c r="N144" s="20">
        <v>1100</v>
      </c>
      <c r="O144" s="20">
        <v>1086</v>
      </c>
      <c r="P144" s="20">
        <f t="shared" si="10"/>
        <v>7886</v>
      </c>
    </row>
    <row r="145" spans="1:16" ht="18" customHeight="1">
      <c r="A145" s="37"/>
      <c r="B145" s="35"/>
      <c r="C145" s="14" t="s">
        <v>32</v>
      </c>
      <c r="D145" s="20">
        <v>2053</v>
      </c>
      <c r="E145" s="20">
        <v>1447</v>
      </c>
      <c r="F145" s="20">
        <v>1448</v>
      </c>
      <c r="G145" s="20">
        <v>1345</v>
      </c>
      <c r="H145" s="20">
        <v>1528</v>
      </c>
      <c r="I145" s="20">
        <v>1628</v>
      </c>
      <c r="J145" s="20">
        <v>1728</v>
      </c>
      <c r="K145" s="20">
        <v>1728</v>
      </c>
      <c r="L145" s="20">
        <v>1728</v>
      </c>
      <c r="M145" s="20">
        <v>1727</v>
      </c>
      <c r="N145" s="20">
        <v>1827</v>
      </c>
      <c r="O145" s="20">
        <v>1813</v>
      </c>
      <c r="P145" s="20">
        <f t="shared" si="10"/>
        <v>20000</v>
      </c>
    </row>
    <row r="146" spans="1:16" ht="18" customHeight="1" thickBot="1">
      <c r="A146" s="38"/>
      <c r="B146" s="6" t="s">
        <v>44</v>
      </c>
      <c r="C146" s="15" t="s">
        <v>36</v>
      </c>
      <c r="D146" s="21">
        <v>0</v>
      </c>
      <c r="E146" s="21">
        <v>0</v>
      </c>
      <c r="F146" s="21">
        <v>0</v>
      </c>
      <c r="G146" s="21">
        <v>0</v>
      </c>
      <c r="H146" s="21">
        <v>865</v>
      </c>
      <c r="I146" s="21">
        <v>973</v>
      </c>
      <c r="J146" s="21">
        <v>1081</v>
      </c>
      <c r="K146" s="21">
        <v>1081</v>
      </c>
      <c r="L146" s="21">
        <v>1081</v>
      </c>
      <c r="M146" s="21">
        <v>1081</v>
      </c>
      <c r="N146" s="21">
        <v>1189</v>
      </c>
      <c r="O146" s="21">
        <v>1174</v>
      </c>
      <c r="P146" s="21">
        <f t="shared" si="10"/>
        <v>8525</v>
      </c>
    </row>
    <row r="147" spans="1:16" ht="18" customHeight="1">
      <c r="A147" s="36">
        <v>35</v>
      </c>
      <c r="B147" s="34" t="s">
        <v>82</v>
      </c>
      <c r="C147" s="13" t="s">
        <v>46</v>
      </c>
      <c r="D147" s="19">
        <v>8.2100000000000009</v>
      </c>
      <c r="E147" s="19">
        <v>12.24</v>
      </c>
      <c r="F147" s="19">
        <v>62.96</v>
      </c>
      <c r="G147" s="19">
        <v>832.04</v>
      </c>
      <c r="H147" s="19">
        <v>616.07000000000005</v>
      </c>
      <c r="I147" s="19">
        <v>616.07000000000005</v>
      </c>
      <c r="J147" s="19">
        <v>616.07000000000005</v>
      </c>
      <c r="K147" s="19">
        <v>616.07000000000005</v>
      </c>
      <c r="L147" s="19">
        <v>616.07000000000005</v>
      </c>
      <c r="M147" s="19">
        <v>616.07000000000005</v>
      </c>
      <c r="N147" s="19">
        <v>616.07000000000005</v>
      </c>
      <c r="O147" s="19">
        <v>616.07000000000005</v>
      </c>
      <c r="P147" s="19">
        <f t="shared" si="10"/>
        <v>5844.01</v>
      </c>
    </row>
    <row r="148" spans="1:16" ht="18" customHeight="1">
      <c r="A148" s="37"/>
      <c r="B148" s="35"/>
      <c r="C148" s="14" t="s">
        <v>36</v>
      </c>
      <c r="D148" s="20">
        <v>0</v>
      </c>
      <c r="E148" s="20">
        <v>0</v>
      </c>
      <c r="F148" s="20">
        <v>0</v>
      </c>
      <c r="G148" s="20">
        <v>0</v>
      </c>
      <c r="H148" s="20">
        <v>621.1</v>
      </c>
      <c r="I148" s="20">
        <v>585.70000000000005</v>
      </c>
      <c r="J148" s="20">
        <v>621.29999999999995</v>
      </c>
      <c r="K148" s="20">
        <v>621.29999999999995</v>
      </c>
      <c r="L148" s="20">
        <v>585.4</v>
      </c>
      <c r="M148" s="20">
        <v>616.29999999999995</v>
      </c>
      <c r="N148" s="20">
        <v>593.70000000000005</v>
      </c>
      <c r="O148" s="20">
        <v>154.69999999999999</v>
      </c>
      <c r="P148" s="20">
        <f t="shared" si="10"/>
        <v>4399.5</v>
      </c>
    </row>
    <row r="149" spans="1:16" ht="18" customHeight="1">
      <c r="A149" s="37"/>
      <c r="B149" s="35"/>
      <c r="C149" s="14" t="s">
        <v>32</v>
      </c>
      <c r="D149" s="20">
        <v>8.2100000000000009</v>
      </c>
      <c r="E149" s="20">
        <v>12.24</v>
      </c>
      <c r="F149" s="20">
        <v>62.96</v>
      </c>
      <c r="G149" s="20">
        <v>832.04</v>
      </c>
      <c r="H149" s="20">
        <v>1237.17</v>
      </c>
      <c r="I149" s="20">
        <v>1201.77</v>
      </c>
      <c r="J149" s="20">
        <v>1237.3699999999999</v>
      </c>
      <c r="K149" s="20">
        <v>1237.3699999999999</v>
      </c>
      <c r="L149" s="20">
        <v>1201.47</v>
      </c>
      <c r="M149" s="20">
        <v>1232.3699999999999</v>
      </c>
      <c r="N149" s="20">
        <v>1209.77</v>
      </c>
      <c r="O149" s="20">
        <v>770.77</v>
      </c>
      <c r="P149" s="20">
        <f t="shared" si="10"/>
        <v>10243.510000000002</v>
      </c>
    </row>
    <row r="150" spans="1:16" ht="18" customHeight="1" thickBot="1">
      <c r="A150" s="38"/>
      <c r="B150" s="6" t="s">
        <v>39</v>
      </c>
      <c r="C150" s="15" t="s">
        <v>36</v>
      </c>
      <c r="D150" s="21">
        <v>0</v>
      </c>
      <c r="E150" s="21">
        <v>0</v>
      </c>
      <c r="F150" s="21">
        <v>0</v>
      </c>
      <c r="G150" s="21">
        <v>0</v>
      </c>
      <c r="H150" s="21">
        <v>671.4</v>
      </c>
      <c r="I150" s="21">
        <v>633.1</v>
      </c>
      <c r="J150" s="21">
        <v>671.6</v>
      </c>
      <c r="K150" s="21">
        <v>671.6</v>
      </c>
      <c r="L150" s="21">
        <v>632.79999999999995</v>
      </c>
      <c r="M150" s="21">
        <v>666.2</v>
      </c>
      <c r="N150" s="21">
        <v>641.79999999999995</v>
      </c>
      <c r="O150" s="21">
        <v>167.3</v>
      </c>
      <c r="P150" s="21">
        <f t="shared" si="10"/>
        <v>4755.8</v>
      </c>
    </row>
    <row r="151" spans="1:16" s="8" customFormat="1" ht="18" customHeight="1">
      <c r="A151" s="36">
        <v>36</v>
      </c>
      <c r="B151" s="34" t="s">
        <v>83</v>
      </c>
      <c r="C151" s="13" t="s">
        <v>46</v>
      </c>
      <c r="D151" s="19">
        <v>230</v>
      </c>
      <c r="E151" s="19">
        <v>211</v>
      </c>
      <c r="F151" s="19">
        <v>301</v>
      </c>
      <c r="G151" s="19">
        <v>1038</v>
      </c>
      <c r="H151" s="19">
        <v>640</v>
      </c>
      <c r="I151" s="19">
        <v>640</v>
      </c>
      <c r="J151" s="19">
        <v>640</v>
      </c>
      <c r="K151" s="19">
        <v>640</v>
      </c>
      <c r="L151" s="19">
        <v>640</v>
      </c>
      <c r="M151" s="19">
        <v>640</v>
      </c>
      <c r="N151" s="19">
        <v>640</v>
      </c>
      <c r="O151" s="19">
        <v>640</v>
      </c>
      <c r="P151" s="19">
        <f t="shared" si="10"/>
        <v>6900</v>
      </c>
    </row>
    <row r="152" spans="1:16" s="8" customFormat="1" ht="18" customHeight="1">
      <c r="A152" s="37"/>
      <c r="B152" s="35"/>
      <c r="C152" s="14" t="s">
        <v>36</v>
      </c>
      <c r="D152" s="20">
        <v>0</v>
      </c>
      <c r="E152" s="20">
        <v>0</v>
      </c>
      <c r="F152" s="20">
        <v>0</v>
      </c>
      <c r="G152" s="20">
        <v>0</v>
      </c>
      <c r="H152" s="20">
        <v>578.25</v>
      </c>
      <c r="I152" s="20">
        <v>578.25</v>
      </c>
      <c r="J152" s="20">
        <v>537.53</v>
      </c>
      <c r="K152" s="20">
        <v>618.97</v>
      </c>
      <c r="L152" s="20">
        <v>618.97</v>
      </c>
      <c r="M152" s="20">
        <v>659.7</v>
      </c>
      <c r="N152" s="20">
        <v>537.53</v>
      </c>
      <c r="O152" s="20">
        <v>130.31</v>
      </c>
      <c r="P152" s="20">
        <f t="shared" si="10"/>
        <v>4259.51</v>
      </c>
    </row>
    <row r="153" spans="1:16" s="8" customFormat="1" ht="18" customHeight="1">
      <c r="A153" s="37"/>
      <c r="B153" s="35"/>
      <c r="C153" s="14" t="s">
        <v>32</v>
      </c>
      <c r="D153" s="20">
        <v>230</v>
      </c>
      <c r="E153" s="20">
        <v>211</v>
      </c>
      <c r="F153" s="20">
        <v>301</v>
      </c>
      <c r="G153" s="20">
        <v>1038</v>
      </c>
      <c r="H153" s="20">
        <f>H151+H152</f>
        <v>1218.25</v>
      </c>
      <c r="I153" s="20">
        <f t="shared" ref="I153:O153" si="11">I151+I152</f>
        <v>1218.25</v>
      </c>
      <c r="J153" s="20">
        <f t="shared" si="11"/>
        <v>1177.53</v>
      </c>
      <c r="K153" s="20">
        <f t="shared" si="11"/>
        <v>1258.97</v>
      </c>
      <c r="L153" s="20">
        <f t="shared" si="11"/>
        <v>1258.97</v>
      </c>
      <c r="M153" s="20">
        <f t="shared" si="11"/>
        <v>1299.7</v>
      </c>
      <c r="N153" s="20">
        <f t="shared" si="11"/>
        <v>1177.53</v>
      </c>
      <c r="O153" s="20">
        <f t="shared" si="11"/>
        <v>770.31</v>
      </c>
      <c r="P153" s="20">
        <f t="shared" si="10"/>
        <v>11159.51</v>
      </c>
    </row>
    <row r="154" spans="1:16" s="8" customFormat="1" ht="18" customHeight="1" thickBot="1">
      <c r="A154" s="38"/>
      <c r="B154" s="6" t="s">
        <v>39</v>
      </c>
      <c r="C154" s="15" t="s">
        <v>36</v>
      </c>
      <c r="D154" s="21">
        <v>0</v>
      </c>
      <c r="E154" s="21">
        <v>0</v>
      </c>
      <c r="F154" s="21">
        <v>0</v>
      </c>
      <c r="G154" s="21">
        <v>0</v>
      </c>
      <c r="H154" s="21">
        <f>H152/0.9251</f>
        <v>625.06756026375524</v>
      </c>
      <c r="I154" s="21">
        <f t="shared" ref="I154:O154" si="12">I152/0.9251</f>
        <v>625.06756026375524</v>
      </c>
      <c r="J154" s="21">
        <f t="shared" si="12"/>
        <v>581.05069722192195</v>
      </c>
      <c r="K154" s="21">
        <f t="shared" si="12"/>
        <v>669.08442330558864</v>
      </c>
      <c r="L154" s="21">
        <f t="shared" si="12"/>
        <v>669.08442330558864</v>
      </c>
      <c r="M154" s="21">
        <f t="shared" si="12"/>
        <v>713.11209598962273</v>
      </c>
      <c r="N154" s="21">
        <f t="shared" si="12"/>
        <v>581.05069722192195</v>
      </c>
      <c r="O154" s="21">
        <f t="shared" si="12"/>
        <v>140.86044751918712</v>
      </c>
      <c r="P154" s="21">
        <f t="shared" si="10"/>
        <v>4604.3779050913408</v>
      </c>
    </row>
    <row r="155" spans="1:16" ht="18" customHeight="1">
      <c r="A155" s="36">
        <v>37</v>
      </c>
      <c r="B155" s="34" t="s">
        <v>84</v>
      </c>
      <c r="C155" s="13" t="s">
        <v>46</v>
      </c>
      <c r="D155" s="19">
        <v>89</v>
      </c>
      <c r="E155" s="19">
        <v>66</v>
      </c>
      <c r="F155" s="19">
        <v>295</v>
      </c>
      <c r="G155" s="19">
        <v>1140</v>
      </c>
      <c r="H155" s="19">
        <v>693</v>
      </c>
      <c r="I155" s="19">
        <v>693</v>
      </c>
      <c r="J155" s="19">
        <v>693</v>
      </c>
      <c r="K155" s="19">
        <v>693</v>
      </c>
      <c r="L155" s="19">
        <v>693</v>
      </c>
      <c r="M155" s="19">
        <v>693</v>
      </c>
      <c r="N155" s="19">
        <v>693</v>
      </c>
      <c r="O155" s="19">
        <v>693</v>
      </c>
      <c r="P155" s="19">
        <f t="shared" si="10"/>
        <v>7134</v>
      </c>
    </row>
    <row r="156" spans="1:16" ht="18" customHeight="1">
      <c r="A156" s="37"/>
      <c r="B156" s="35"/>
      <c r="C156" s="14" t="s">
        <v>36</v>
      </c>
      <c r="D156" s="20">
        <v>0</v>
      </c>
      <c r="E156" s="20">
        <v>0</v>
      </c>
      <c r="F156" s="20">
        <v>0</v>
      </c>
      <c r="G156" s="20">
        <v>0</v>
      </c>
      <c r="H156" s="20">
        <v>518.52</v>
      </c>
      <c r="I156" s="20">
        <v>518.52</v>
      </c>
      <c r="J156" s="20">
        <v>594.54999999999995</v>
      </c>
      <c r="K156" s="20">
        <v>556.54999999999995</v>
      </c>
      <c r="L156" s="20">
        <v>594.54999999999995</v>
      </c>
      <c r="M156" s="20">
        <v>594.54999999999995</v>
      </c>
      <c r="N156" s="20">
        <v>404.48</v>
      </c>
      <c r="O156" s="20">
        <v>100.36</v>
      </c>
      <c r="P156" s="20">
        <f t="shared" si="10"/>
        <v>3882.08</v>
      </c>
    </row>
    <row r="157" spans="1:16" ht="18" customHeight="1">
      <c r="A157" s="37"/>
      <c r="B157" s="35"/>
      <c r="C157" s="14" t="s">
        <v>32</v>
      </c>
      <c r="D157" s="20">
        <v>89</v>
      </c>
      <c r="E157" s="20">
        <v>66</v>
      </c>
      <c r="F157" s="20">
        <v>295</v>
      </c>
      <c r="G157" s="20">
        <v>1140</v>
      </c>
      <c r="H157" s="20">
        <f>H155+H156</f>
        <v>1211.52</v>
      </c>
      <c r="I157" s="20">
        <f t="shared" ref="I157:O157" si="13">I155+I156</f>
        <v>1211.52</v>
      </c>
      <c r="J157" s="20">
        <f t="shared" si="13"/>
        <v>1287.55</v>
      </c>
      <c r="K157" s="20">
        <f t="shared" si="13"/>
        <v>1249.55</v>
      </c>
      <c r="L157" s="20">
        <f t="shared" si="13"/>
        <v>1287.55</v>
      </c>
      <c r="M157" s="20">
        <f t="shared" si="13"/>
        <v>1287.55</v>
      </c>
      <c r="N157" s="20">
        <f t="shared" si="13"/>
        <v>1097.48</v>
      </c>
      <c r="O157" s="20">
        <f t="shared" si="13"/>
        <v>793.36</v>
      </c>
      <c r="P157" s="20">
        <f t="shared" si="10"/>
        <v>11016.08</v>
      </c>
    </row>
    <row r="158" spans="1:16" ht="18" customHeight="1" thickBot="1">
      <c r="A158" s="38"/>
      <c r="B158" s="6" t="s">
        <v>39</v>
      </c>
      <c r="C158" s="15" t="s">
        <v>36</v>
      </c>
      <c r="D158" s="21">
        <v>0</v>
      </c>
      <c r="E158" s="21">
        <v>0</v>
      </c>
      <c r="F158" s="21">
        <v>0</v>
      </c>
      <c r="G158" s="21">
        <v>0</v>
      </c>
      <c r="H158" s="21">
        <f>H156/0.9251</f>
        <v>560.50156739811905</v>
      </c>
      <c r="I158" s="21">
        <f t="shared" ref="I158:O158" si="14">I156/0.9251</f>
        <v>560.50156739811905</v>
      </c>
      <c r="J158" s="21">
        <f t="shared" si="14"/>
        <v>642.68727705112951</v>
      </c>
      <c r="K158" s="21">
        <f t="shared" si="14"/>
        <v>601.61063668792553</v>
      </c>
      <c r="L158" s="21">
        <f t="shared" si="14"/>
        <v>642.68727705112951</v>
      </c>
      <c r="M158" s="21">
        <f t="shared" si="14"/>
        <v>642.68727705112951</v>
      </c>
      <c r="N158" s="21">
        <f t="shared" si="14"/>
        <v>437.22840773970381</v>
      </c>
      <c r="O158" s="21">
        <f t="shared" si="14"/>
        <v>108.48556912766188</v>
      </c>
      <c r="P158" s="21">
        <f t="shared" si="10"/>
        <v>4196.3895795049184</v>
      </c>
    </row>
    <row r="159" spans="1:16" s="8" customFormat="1" ht="18" customHeight="1">
      <c r="A159" s="36">
        <v>38</v>
      </c>
      <c r="B159" s="34" t="s">
        <v>85</v>
      </c>
      <c r="C159" s="13" t="s">
        <v>46</v>
      </c>
      <c r="D159" s="19">
        <v>22</v>
      </c>
      <c r="E159" s="19">
        <v>17</v>
      </c>
      <c r="F159" s="19">
        <v>178</v>
      </c>
      <c r="G159" s="19">
        <v>329</v>
      </c>
      <c r="H159" s="19">
        <v>217</v>
      </c>
      <c r="I159" s="19">
        <v>217</v>
      </c>
      <c r="J159" s="19">
        <v>217</v>
      </c>
      <c r="K159" s="19">
        <v>217</v>
      </c>
      <c r="L159" s="19">
        <v>217</v>
      </c>
      <c r="M159" s="19">
        <v>217</v>
      </c>
      <c r="N159" s="19">
        <v>217</v>
      </c>
      <c r="O159" s="19">
        <v>217</v>
      </c>
      <c r="P159" s="19">
        <f t="shared" si="10"/>
        <v>2282</v>
      </c>
    </row>
    <row r="160" spans="1:16" s="8" customFormat="1" ht="18" customHeight="1">
      <c r="A160" s="37"/>
      <c r="B160" s="35"/>
      <c r="C160" s="14" t="s">
        <v>36</v>
      </c>
      <c r="D160" s="20">
        <v>0</v>
      </c>
      <c r="E160" s="20">
        <v>0</v>
      </c>
      <c r="F160" s="20">
        <v>0</v>
      </c>
      <c r="G160" s="20">
        <v>0</v>
      </c>
      <c r="H160" s="20">
        <v>177.1</v>
      </c>
      <c r="I160" s="20">
        <v>177.1</v>
      </c>
      <c r="J160" s="20">
        <v>177.1</v>
      </c>
      <c r="K160" s="20">
        <v>177.1</v>
      </c>
      <c r="L160" s="20">
        <v>177.1</v>
      </c>
      <c r="M160" s="20">
        <v>177.1</v>
      </c>
      <c r="N160" s="20">
        <v>139.1</v>
      </c>
      <c r="O160" s="20">
        <v>25.1</v>
      </c>
      <c r="P160" s="20">
        <f t="shared" si="10"/>
        <v>1226.7999999999997</v>
      </c>
    </row>
    <row r="161" spans="1:16" s="8" customFormat="1" ht="18" customHeight="1">
      <c r="A161" s="37"/>
      <c r="B161" s="35"/>
      <c r="C161" s="14" t="s">
        <v>32</v>
      </c>
      <c r="D161" s="20">
        <v>22</v>
      </c>
      <c r="E161" s="20">
        <v>17</v>
      </c>
      <c r="F161" s="20">
        <v>178</v>
      </c>
      <c r="G161" s="20">
        <v>329</v>
      </c>
      <c r="H161" s="20">
        <f>H159+H160</f>
        <v>394.1</v>
      </c>
      <c r="I161" s="20">
        <f t="shared" ref="I161:O161" si="15">I159+I160</f>
        <v>394.1</v>
      </c>
      <c r="J161" s="20">
        <f t="shared" si="15"/>
        <v>394.1</v>
      </c>
      <c r="K161" s="20">
        <f t="shared" si="15"/>
        <v>394.1</v>
      </c>
      <c r="L161" s="20">
        <f t="shared" si="15"/>
        <v>394.1</v>
      </c>
      <c r="M161" s="20">
        <f t="shared" si="15"/>
        <v>394.1</v>
      </c>
      <c r="N161" s="20">
        <f t="shared" si="15"/>
        <v>356.1</v>
      </c>
      <c r="O161" s="20">
        <f t="shared" si="15"/>
        <v>242.1</v>
      </c>
      <c r="P161" s="20">
        <f t="shared" si="10"/>
        <v>3508.7999999999997</v>
      </c>
    </row>
    <row r="162" spans="1:16" s="8" customFormat="1" ht="18" customHeight="1" thickBot="1">
      <c r="A162" s="38"/>
      <c r="B162" s="6" t="s">
        <v>39</v>
      </c>
      <c r="C162" s="15" t="s">
        <v>36</v>
      </c>
      <c r="D162" s="21">
        <v>0</v>
      </c>
      <c r="E162" s="21">
        <v>0</v>
      </c>
      <c r="F162" s="21">
        <v>0</v>
      </c>
      <c r="G162" s="21">
        <v>0</v>
      </c>
      <c r="H162" s="21">
        <f>H160/0.9251</f>
        <v>191.4387633769322</v>
      </c>
      <c r="I162" s="21">
        <f t="shared" ref="I162:O162" si="16">I160/0.9251</f>
        <v>191.4387633769322</v>
      </c>
      <c r="J162" s="21">
        <f t="shared" si="16"/>
        <v>191.4387633769322</v>
      </c>
      <c r="K162" s="21">
        <f t="shared" si="16"/>
        <v>191.4387633769322</v>
      </c>
      <c r="L162" s="21">
        <f t="shared" si="16"/>
        <v>191.4387633769322</v>
      </c>
      <c r="M162" s="21">
        <f t="shared" si="16"/>
        <v>191.4387633769322</v>
      </c>
      <c r="N162" s="21">
        <f t="shared" si="16"/>
        <v>150.36212301372822</v>
      </c>
      <c r="O162" s="21">
        <f t="shared" si="16"/>
        <v>27.132201924116313</v>
      </c>
      <c r="P162" s="21">
        <f>SUM(D162:O162)</f>
        <v>1326.1269051994377</v>
      </c>
    </row>
    <row r="163" spans="1:16" ht="18" customHeight="1">
      <c r="A163" s="36">
        <v>39</v>
      </c>
      <c r="B163" s="34" t="s">
        <v>86</v>
      </c>
      <c r="C163" s="13" t="s">
        <v>46</v>
      </c>
      <c r="D163" s="19">
        <v>0</v>
      </c>
      <c r="E163" s="19">
        <v>0</v>
      </c>
      <c r="F163" s="19">
        <v>0</v>
      </c>
      <c r="G163" s="19">
        <v>0</v>
      </c>
      <c r="H163" s="19">
        <v>0</v>
      </c>
      <c r="I163" s="19">
        <v>0</v>
      </c>
      <c r="J163" s="19">
        <v>0</v>
      </c>
      <c r="K163" s="19">
        <v>0</v>
      </c>
      <c r="L163" s="19">
        <v>0</v>
      </c>
      <c r="M163" s="19">
        <v>0</v>
      </c>
      <c r="N163" s="19">
        <v>0</v>
      </c>
      <c r="O163" s="19">
        <v>0</v>
      </c>
      <c r="P163" s="19">
        <f t="shared" si="10"/>
        <v>0</v>
      </c>
    </row>
    <row r="164" spans="1:16" ht="18" customHeight="1">
      <c r="A164" s="37"/>
      <c r="B164" s="35"/>
      <c r="C164" s="14" t="s">
        <v>36</v>
      </c>
      <c r="D164" s="20">
        <v>0</v>
      </c>
      <c r="E164" s="20">
        <v>0</v>
      </c>
      <c r="F164" s="20">
        <v>0</v>
      </c>
      <c r="G164" s="20">
        <v>0</v>
      </c>
      <c r="H164" s="20">
        <v>1713</v>
      </c>
      <c r="I164" s="20">
        <v>1794</v>
      </c>
      <c r="J164" s="20">
        <v>1874</v>
      </c>
      <c r="K164" s="20">
        <v>1815</v>
      </c>
      <c r="L164" s="20">
        <v>1944</v>
      </c>
      <c r="M164" s="20">
        <v>1944</v>
      </c>
      <c r="N164" s="20">
        <v>1883</v>
      </c>
      <c r="O164" s="20">
        <v>10</v>
      </c>
      <c r="P164" s="20">
        <f>SUM(D164:O164)</f>
        <v>12977</v>
      </c>
    </row>
    <row r="165" spans="1:16" ht="18" customHeight="1">
      <c r="A165" s="37"/>
      <c r="B165" s="35"/>
      <c r="C165" s="14" t="s">
        <v>32</v>
      </c>
      <c r="D165" s="20">
        <v>0</v>
      </c>
      <c r="E165" s="20">
        <v>0</v>
      </c>
      <c r="F165" s="20">
        <v>0</v>
      </c>
      <c r="G165" s="20">
        <v>0</v>
      </c>
      <c r="H165" s="20">
        <v>1713</v>
      </c>
      <c r="I165" s="20">
        <v>1794</v>
      </c>
      <c r="J165" s="20">
        <v>1874</v>
      </c>
      <c r="K165" s="20">
        <v>1815</v>
      </c>
      <c r="L165" s="20">
        <v>1944</v>
      </c>
      <c r="M165" s="20">
        <v>1944</v>
      </c>
      <c r="N165" s="20">
        <v>1883</v>
      </c>
      <c r="O165" s="20">
        <v>10</v>
      </c>
      <c r="P165" s="20">
        <f t="shared" si="10"/>
        <v>12977</v>
      </c>
    </row>
    <row r="166" spans="1:16" ht="18" customHeight="1">
      <c r="A166" s="37"/>
      <c r="B166" s="16" t="s">
        <v>44</v>
      </c>
      <c r="C166" s="14" t="s">
        <v>36</v>
      </c>
      <c r="D166" s="20">
        <v>0</v>
      </c>
      <c r="E166" s="20">
        <v>0</v>
      </c>
      <c r="F166" s="20">
        <v>0</v>
      </c>
      <c r="G166" s="20">
        <v>0</v>
      </c>
      <c r="H166" s="20">
        <v>767</v>
      </c>
      <c r="I166" s="20">
        <v>811</v>
      </c>
      <c r="J166" s="20">
        <v>1005</v>
      </c>
      <c r="K166" s="20">
        <v>1005</v>
      </c>
      <c r="L166" s="20">
        <v>973</v>
      </c>
      <c r="M166" s="20">
        <v>973</v>
      </c>
      <c r="N166" s="20">
        <v>951</v>
      </c>
      <c r="O166" s="20">
        <v>11</v>
      </c>
      <c r="P166" s="20">
        <f t="shared" si="10"/>
        <v>6496</v>
      </c>
    </row>
    <row r="167" spans="1:16" ht="18" customHeight="1" thickBot="1">
      <c r="A167" s="38"/>
      <c r="B167" s="6" t="s">
        <v>87</v>
      </c>
      <c r="C167" s="15" t="s">
        <v>36</v>
      </c>
      <c r="D167" s="21">
        <v>0</v>
      </c>
      <c r="E167" s="21">
        <v>0</v>
      </c>
      <c r="F167" s="21">
        <v>0</v>
      </c>
      <c r="G167" s="21">
        <v>0</v>
      </c>
      <c r="H167" s="21">
        <v>1084</v>
      </c>
      <c r="I167" s="21">
        <v>1129</v>
      </c>
      <c r="J167" s="21">
        <v>1020</v>
      </c>
      <c r="K167" s="21">
        <v>957</v>
      </c>
      <c r="L167" s="21">
        <v>1129</v>
      </c>
      <c r="M167" s="21">
        <v>1129</v>
      </c>
      <c r="N167" s="21">
        <v>1084</v>
      </c>
      <c r="O167" s="21">
        <v>0</v>
      </c>
      <c r="P167" s="21">
        <f t="shared" si="10"/>
        <v>7532</v>
      </c>
    </row>
    <row r="168" spans="1:16" s="8" customFormat="1" ht="18" customHeight="1">
      <c r="A168" s="36">
        <v>40</v>
      </c>
      <c r="B168" s="34" t="s">
        <v>88</v>
      </c>
      <c r="C168" s="13" t="s">
        <v>46</v>
      </c>
      <c r="D168" s="19">
        <v>0</v>
      </c>
      <c r="E168" s="19">
        <v>0</v>
      </c>
      <c r="F168" s="19">
        <v>0</v>
      </c>
      <c r="G168" s="19">
        <v>0</v>
      </c>
      <c r="H168" s="19">
        <v>0</v>
      </c>
      <c r="I168" s="19">
        <v>1835</v>
      </c>
      <c r="J168" s="19">
        <v>1836</v>
      </c>
      <c r="K168" s="19">
        <v>1836</v>
      </c>
      <c r="L168" s="19">
        <v>1836</v>
      </c>
      <c r="M168" s="19">
        <v>1836</v>
      </c>
      <c r="N168" s="19">
        <v>1836</v>
      </c>
      <c r="O168" s="19">
        <v>1836</v>
      </c>
      <c r="P168" s="19">
        <f t="shared" si="10"/>
        <v>12851</v>
      </c>
    </row>
    <row r="169" spans="1:16" s="8" customFormat="1" ht="18" customHeight="1">
      <c r="A169" s="37"/>
      <c r="B169" s="35"/>
      <c r="C169" s="14" t="s">
        <v>36</v>
      </c>
      <c r="D169" s="20">
        <v>0</v>
      </c>
      <c r="E169" s="20">
        <v>0</v>
      </c>
      <c r="F169" s="20">
        <v>0</v>
      </c>
      <c r="G169" s="20">
        <v>0</v>
      </c>
      <c r="H169" s="20">
        <v>0</v>
      </c>
      <c r="I169" s="20">
        <v>2143</v>
      </c>
      <c r="J169" s="20">
        <v>2143</v>
      </c>
      <c r="K169" s="20">
        <v>2143</v>
      </c>
      <c r="L169" s="20">
        <v>2143</v>
      </c>
      <c r="M169" s="20">
        <v>2143</v>
      </c>
      <c r="N169" s="20">
        <v>2143</v>
      </c>
      <c r="O169" s="20">
        <v>2143</v>
      </c>
      <c r="P169" s="20">
        <f t="shared" si="10"/>
        <v>15001</v>
      </c>
    </row>
    <row r="170" spans="1:16" s="8" customFormat="1" ht="18" customHeight="1">
      <c r="A170" s="37"/>
      <c r="B170" s="35"/>
      <c r="C170" s="14" t="s">
        <v>32</v>
      </c>
      <c r="D170" s="20">
        <v>0</v>
      </c>
      <c r="E170" s="20">
        <v>0</v>
      </c>
      <c r="F170" s="20">
        <v>0</v>
      </c>
      <c r="G170" s="20">
        <v>0</v>
      </c>
      <c r="H170" s="20">
        <v>0</v>
      </c>
      <c r="I170" s="20">
        <v>3978</v>
      </c>
      <c r="J170" s="20">
        <v>3979</v>
      </c>
      <c r="K170" s="20">
        <v>3979</v>
      </c>
      <c r="L170" s="20">
        <v>3979</v>
      </c>
      <c r="M170" s="20">
        <v>3979</v>
      </c>
      <c r="N170" s="20">
        <v>3979</v>
      </c>
      <c r="O170" s="20">
        <v>3979</v>
      </c>
      <c r="P170" s="20">
        <f t="shared" si="10"/>
        <v>27852</v>
      </c>
    </row>
    <row r="171" spans="1:16" s="8" customFormat="1" ht="18" customHeight="1" thickBot="1">
      <c r="A171" s="38"/>
      <c r="B171" s="6" t="s">
        <v>44</v>
      </c>
      <c r="C171" s="15" t="s">
        <v>36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2316</v>
      </c>
      <c r="J171" s="21">
        <v>2316</v>
      </c>
      <c r="K171" s="21">
        <v>2316</v>
      </c>
      <c r="L171" s="21">
        <v>2316</v>
      </c>
      <c r="M171" s="21">
        <v>2316</v>
      </c>
      <c r="N171" s="21">
        <v>2315</v>
      </c>
      <c r="O171" s="21">
        <v>2315</v>
      </c>
      <c r="P171" s="21">
        <f t="shared" si="10"/>
        <v>16210</v>
      </c>
    </row>
    <row r="172" spans="1:16" ht="18" customHeight="1">
      <c r="A172" s="36">
        <v>41</v>
      </c>
      <c r="B172" s="34" t="s">
        <v>89</v>
      </c>
      <c r="C172" s="13" t="s">
        <v>46</v>
      </c>
      <c r="D172" s="19">
        <v>0</v>
      </c>
      <c r="E172" s="19">
        <v>0</v>
      </c>
      <c r="F172" s="19">
        <v>158</v>
      </c>
      <c r="G172" s="19">
        <v>759</v>
      </c>
      <c r="H172" s="19">
        <v>470</v>
      </c>
      <c r="I172" s="19">
        <v>470</v>
      </c>
      <c r="J172" s="19">
        <v>470</v>
      </c>
      <c r="K172" s="19">
        <v>470</v>
      </c>
      <c r="L172" s="19">
        <v>470</v>
      </c>
      <c r="M172" s="19">
        <v>470</v>
      </c>
      <c r="N172" s="19">
        <v>470</v>
      </c>
      <c r="O172" s="19">
        <v>0</v>
      </c>
      <c r="P172" s="19">
        <f t="shared" si="10"/>
        <v>4207</v>
      </c>
    </row>
    <row r="173" spans="1:16" ht="18" customHeight="1">
      <c r="A173" s="37"/>
      <c r="B173" s="35"/>
      <c r="C173" s="14" t="s">
        <v>36</v>
      </c>
      <c r="D173" s="20">
        <v>0</v>
      </c>
      <c r="E173" s="20">
        <v>0</v>
      </c>
      <c r="F173" s="20">
        <v>0</v>
      </c>
      <c r="G173" s="20">
        <v>0</v>
      </c>
      <c r="H173" s="20">
        <v>150</v>
      </c>
      <c r="I173" s="20">
        <v>410</v>
      </c>
      <c r="J173" s="20">
        <v>410</v>
      </c>
      <c r="K173" s="20">
        <v>410</v>
      </c>
      <c r="L173" s="20">
        <v>410</v>
      </c>
      <c r="M173" s="20">
        <v>310</v>
      </c>
      <c r="N173" s="20">
        <v>0</v>
      </c>
      <c r="O173" s="20">
        <v>0</v>
      </c>
      <c r="P173" s="20">
        <f t="shared" si="10"/>
        <v>2100</v>
      </c>
    </row>
    <row r="174" spans="1:16" ht="18" customHeight="1">
      <c r="A174" s="37"/>
      <c r="B174" s="35"/>
      <c r="C174" s="14" t="s">
        <v>32</v>
      </c>
      <c r="D174" s="20">
        <v>0</v>
      </c>
      <c r="E174" s="20">
        <v>0</v>
      </c>
      <c r="F174" s="20">
        <v>158</v>
      </c>
      <c r="G174" s="20">
        <v>759</v>
      </c>
      <c r="H174" s="20">
        <v>670</v>
      </c>
      <c r="I174" s="20">
        <v>880</v>
      </c>
      <c r="J174" s="20">
        <v>880</v>
      </c>
      <c r="K174" s="20">
        <v>880</v>
      </c>
      <c r="L174" s="20">
        <v>880</v>
      </c>
      <c r="M174" s="20">
        <v>780</v>
      </c>
      <c r="N174" s="20">
        <v>470</v>
      </c>
      <c r="O174" s="20">
        <v>0</v>
      </c>
      <c r="P174" s="20">
        <f t="shared" si="10"/>
        <v>6357</v>
      </c>
    </row>
    <row r="175" spans="1:16" ht="18" customHeight="1" thickBot="1">
      <c r="A175" s="38"/>
      <c r="B175" s="6" t="s">
        <v>44</v>
      </c>
      <c r="C175" s="15" t="s">
        <v>36</v>
      </c>
      <c r="D175" s="21">
        <v>0</v>
      </c>
      <c r="E175" s="21">
        <v>0</v>
      </c>
      <c r="F175" s="21">
        <v>0</v>
      </c>
      <c r="G175" s="21">
        <v>0</v>
      </c>
      <c r="H175" s="21">
        <v>163</v>
      </c>
      <c r="I175" s="21">
        <v>443</v>
      </c>
      <c r="J175" s="21">
        <v>443</v>
      </c>
      <c r="K175" s="21">
        <v>443</v>
      </c>
      <c r="L175" s="21">
        <v>443</v>
      </c>
      <c r="M175" s="21">
        <v>335</v>
      </c>
      <c r="N175" s="21">
        <v>0</v>
      </c>
      <c r="O175" s="21">
        <v>0</v>
      </c>
      <c r="P175" s="21">
        <f t="shared" si="10"/>
        <v>2270</v>
      </c>
    </row>
    <row r="176" spans="1:16" ht="18" customHeight="1">
      <c r="A176" s="36">
        <v>42</v>
      </c>
      <c r="B176" s="34" t="s">
        <v>90</v>
      </c>
      <c r="C176" s="13" t="s">
        <v>46</v>
      </c>
      <c r="D176" s="19">
        <v>1093</v>
      </c>
      <c r="E176" s="19">
        <v>847</v>
      </c>
      <c r="F176" s="19">
        <v>927</v>
      </c>
      <c r="G176" s="19">
        <v>966</v>
      </c>
      <c r="H176" s="19">
        <v>599</v>
      </c>
      <c r="I176" s="19">
        <v>599</v>
      </c>
      <c r="J176" s="19">
        <v>599</v>
      </c>
      <c r="K176" s="19">
        <v>599</v>
      </c>
      <c r="L176" s="19">
        <v>599</v>
      </c>
      <c r="M176" s="19">
        <v>599</v>
      </c>
      <c r="N176" s="19">
        <v>600</v>
      </c>
      <c r="O176" s="19">
        <v>600</v>
      </c>
      <c r="P176" s="19">
        <f t="shared" si="10"/>
        <v>8627</v>
      </c>
    </row>
    <row r="177" spans="1:16" ht="18" customHeight="1">
      <c r="A177" s="37"/>
      <c r="B177" s="35"/>
      <c r="C177" s="14" t="s">
        <v>36</v>
      </c>
      <c r="D177" s="20">
        <v>0</v>
      </c>
      <c r="E177" s="20">
        <v>0</v>
      </c>
      <c r="F177" s="20">
        <v>0</v>
      </c>
      <c r="G177" s="20">
        <v>0</v>
      </c>
      <c r="H177" s="20">
        <v>675</v>
      </c>
      <c r="I177" s="20">
        <v>675</v>
      </c>
      <c r="J177" s="20">
        <v>675</v>
      </c>
      <c r="K177" s="20">
        <v>675</v>
      </c>
      <c r="L177" s="20">
        <v>675</v>
      </c>
      <c r="M177" s="20">
        <v>675</v>
      </c>
      <c r="N177" s="20">
        <v>675</v>
      </c>
      <c r="O177" s="20">
        <v>675</v>
      </c>
      <c r="P177" s="20">
        <f t="shared" si="10"/>
        <v>5400</v>
      </c>
    </row>
    <row r="178" spans="1:16" ht="18" customHeight="1">
      <c r="A178" s="37"/>
      <c r="B178" s="35"/>
      <c r="C178" s="14" t="s">
        <v>32</v>
      </c>
      <c r="D178" s="20">
        <v>1093</v>
      </c>
      <c r="E178" s="20">
        <v>847</v>
      </c>
      <c r="F178" s="20">
        <v>927</v>
      </c>
      <c r="G178" s="20">
        <v>966</v>
      </c>
      <c r="H178" s="20">
        <v>1274</v>
      </c>
      <c r="I178" s="20">
        <v>1274</v>
      </c>
      <c r="J178" s="20">
        <v>1274</v>
      </c>
      <c r="K178" s="20">
        <v>1274</v>
      </c>
      <c r="L178" s="20">
        <v>1274</v>
      </c>
      <c r="M178" s="20">
        <v>1274</v>
      </c>
      <c r="N178" s="20">
        <v>1275</v>
      </c>
      <c r="O178" s="20">
        <v>1275</v>
      </c>
      <c r="P178" s="20">
        <f t="shared" si="10"/>
        <v>14027</v>
      </c>
    </row>
    <row r="179" spans="1:16" ht="18" customHeight="1" thickBot="1">
      <c r="A179" s="38"/>
      <c r="B179" s="6" t="s">
        <v>35</v>
      </c>
      <c r="C179" s="15" t="s">
        <v>36</v>
      </c>
      <c r="D179" s="21">
        <v>0</v>
      </c>
      <c r="E179" s="21">
        <v>0</v>
      </c>
      <c r="F179" s="21">
        <v>0</v>
      </c>
      <c r="G179" s="21">
        <v>0</v>
      </c>
      <c r="H179" s="21">
        <v>730</v>
      </c>
      <c r="I179" s="21">
        <v>730</v>
      </c>
      <c r="J179" s="21">
        <v>730</v>
      </c>
      <c r="K179" s="21">
        <v>730</v>
      </c>
      <c r="L179" s="21">
        <v>730</v>
      </c>
      <c r="M179" s="21">
        <v>730</v>
      </c>
      <c r="N179" s="21">
        <v>730</v>
      </c>
      <c r="O179" s="21">
        <v>730</v>
      </c>
      <c r="P179" s="21">
        <f t="shared" si="10"/>
        <v>5840</v>
      </c>
    </row>
    <row r="180" spans="1:16" ht="18" customHeight="1">
      <c r="A180" s="36">
        <v>43</v>
      </c>
      <c r="B180" s="34" t="s">
        <v>91</v>
      </c>
      <c r="C180" s="13" t="s">
        <v>46</v>
      </c>
      <c r="D180" s="19">
        <v>46</v>
      </c>
      <c r="E180" s="19">
        <v>40</v>
      </c>
      <c r="F180" s="19">
        <v>138</v>
      </c>
      <c r="G180" s="19">
        <v>990</v>
      </c>
      <c r="H180" s="19">
        <v>352</v>
      </c>
      <c r="I180" s="19">
        <v>352</v>
      </c>
      <c r="J180" s="19">
        <v>352</v>
      </c>
      <c r="K180" s="19">
        <v>352</v>
      </c>
      <c r="L180" s="19">
        <v>352</v>
      </c>
      <c r="M180" s="19">
        <v>352</v>
      </c>
      <c r="N180" s="19">
        <v>0</v>
      </c>
      <c r="O180" s="19">
        <v>0</v>
      </c>
      <c r="P180" s="19">
        <f t="shared" si="10"/>
        <v>3326</v>
      </c>
    </row>
    <row r="181" spans="1:16" ht="18" customHeight="1">
      <c r="A181" s="37"/>
      <c r="B181" s="35"/>
      <c r="C181" s="14" t="s">
        <v>36</v>
      </c>
      <c r="D181" s="20">
        <v>0</v>
      </c>
      <c r="E181" s="20">
        <v>0</v>
      </c>
      <c r="F181" s="20">
        <v>0</v>
      </c>
      <c r="G181" s="20">
        <v>0</v>
      </c>
      <c r="H181" s="20">
        <v>698</v>
      </c>
      <c r="I181" s="20">
        <v>698</v>
      </c>
      <c r="J181" s="20">
        <v>698</v>
      </c>
      <c r="K181" s="20">
        <v>698</v>
      </c>
      <c r="L181" s="20">
        <v>698</v>
      </c>
      <c r="M181" s="20">
        <v>430</v>
      </c>
      <c r="N181" s="20">
        <v>40</v>
      </c>
      <c r="O181" s="20">
        <v>40</v>
      </c>
      <c r="P181" s="20">
        <f t="shared" si="10"/>
        <v>4000</v>
      </c>
    </row>
    <row r="182" spans="1:16" ht="18" customHeight="1">
      <c r="A182" s="37"/>
      <c r="B182" s="35"/>
      <c r="C182" s="14" t="s">
        <v>32</v>
      </c>
      <c r="D182" s="20">
        <v>46</v>
      </c>
      <c r="E182" s="20">
        <v>40</v>
      </c>
      <c r="F182" s="20">
        <v>138</v>
      </c>
      <c r="G182" s="20">
        <v>990</v>
      </c>
      <c r="H182" s="20">
        <v>1050</v>
      </c>
      <c r="I182" s="20">
        <v>1050</v>
      </c>
      <c r="J182" s="20">
        <v>1050</v>
      </c>
      <c r="K182" s="20">
        <v>1050</v>
      </c>
      <c r="L182" s="20">
        <v>1050</v>
      </c>
      <c r="M182" s="20">
        <v>782</v>
      </c>
      <c r="N182" s="20">
        <v>40</v>
      </c>
      <c r="O182" s="20">
        <v>40</v>
      </c>
      <c r="P182" s="20">
        <f t="shared" si="10"/>
        <v>7326</v>
      </c>
    </row>
    <row r="183" spans="1:16" ht="18" customHeight="1" thickBot="1">
      <c r="A183" s="38"/>
      <c r="B183" s="6" t="s">
        <v>35</v>
      </c>
      <c r="C183" s="15" t="s">
        <v>36</v>
      </c>
      <c r="D183" s="21">
        <v>0</v>
      </c>
      <c r="E183" s="21">
        <v>0</v>
      </c>
      <c r="F183" s="21">
        <v>0</v>
      </c>
      <c r="G183" s="21">
        <v>0</v>
      </c>
      <c r="H183" s="21">
        <v>755</v>
      </c>
      <c r="I183" s="21">
        <v>755</v>
      </c>
      <c r="J183" s="21">
        <v>755</v>
      </c>
      <c r="K183" s="21">
        <v>755</v>
      </c>
      <c r="L183" s="21">
        <v>755</v>
      </c>
      <c r="M183" s="21">
        <v>465</v>
      </c>
      <c r="N183" s="21">
        <v>43</v>
      </c>
      <c r="O183" s="21">
        <v>43</v>
      </c>
      <c r="P183" s="21">
        <f t="shared" si="10"/>
        <v>4326</v>
      </c>
    </row>
    <row r="184" spans="1:16" s="3" customFormat="1" ht="18" customHeight="1">
      <c r="A184" s="40">
        <v>44</v>
      </c>
      <c r="B184" s="53" t="s">
        <v>92</v>
      </c>
      <c r="C184" s="13" t="s">
        <v>46</v>
      </c>
      <c r="D184" s="19">
        <v>634</v>
      </c>
      <c r="E184" s="19">
        <v>613</v>
      </c>
      <c r="F184" s="19">
        <v>648</v>
      </c>
      <c r="G184" s="19">
        <v>677</v>
      </c>
      <c r="H184" s="19">
        <v>285</v>
      </c>
      <c r="I184" s="19">
        <v>283</v>
      </c>
      <c r="J184" s="19">
        <v>283</v>
      </c>
      <c r="K184" s="19">
        <v>283</v>
      </c>
      <c r="L184" s="19">
        <v>283</v>
      </c>
      <c r="M184" s="19">
        <v>283</v>
      </c>
      <c r="N184" s="19">
        <v>283</v>
      </c>
      <c r="O184" s="19">
        <v>283</v>
      </c>
      <c r="P184" s="19">
        <f t="shared" si="10"/>
        <v>4838</v>
      </c>
    </row>
    <row r="185" spans="1:16" s="3" customFormat="1" ht="18" customHeight="1">
      <c r="A185" s="41"/>
      <c r="B185" s="54"/>
      <c r="C185" s="14" t="s">
        <v>36</v>
      </c>
      <c r="D185" s="20">
        <v>0</v>
      </c>
      <c r="E185" s="20">
        <v>0</v>
      </c>
      <c r="F185" s="20">
        <v>0</v>
      </c>
      <c r="G185" s="20">
        <v>0</v>
      </c>
      <c r="H185" s="20">
        <v>725</v>
      </c>
      <c r="I185" s="20">
        <v>725</v>
      </c>
      <c r="J185" s="20">
        <v>725</v>
      </c>
      <c r="K185" s="20">
        <v>725</v>
      </c>
      <c r="L185" s="20">
        <v>725</v>
      </c>
      <c r="M185" s="20">
        <v>725</v>
      </c>
      <c r="N185" s="20">
        <v>825</v>
      </c>
      <c r="O185" s="20">
        <v>825</v>
      </c>
      <c r="P185" s="20">
        <f t="shared" si="10"/>
        <v>6000</v>
      </c>
    </row>
    <row r="186" spans="1:16" s="3" customFormat="1" ht="18" customHeight="1">
      <c r="A186" s="41"/>
      <c r="B186" s="55"/>
      <c r="C186" s="14" t="s">
        <v>32</v>
      </c>
      <c r="D186" s="20">
        <v>634</v>
      </c>
      <c r="E186" s="20">
        <v>613</v>
      </c>
      <c r="F186" s="20">
        <v>648</v>
      </c>
      <c r="G186" s="20">
        <v>677</v>
      </c>
      <c r="H186" s="20">
        <f>H184+H185</f>
        <v>1010</v>
      </c>
      <c r="I186" s="20">
        <f t="shared" ref="I186:O186" si="17">I184+I185</f>
        <v>1008</v>
      </c>
      <c r="J186" s="20">
        <f t="shared" si="17"/>
        <v>1008</v>
      </c>
      <c r="K186" s="20">
        <f t="shared" si="17"/>
        <v>1008</v>
      </c>
      <c r="L186" s="20">
        <f t="shared" si="17"/>
        <v>1008</v>
      </c>
      <c r="M186" s="20">
        <f t="shared" si="17"/>
        <v>1008</v>
      </c>
      <c r="N186" s="20">
        <f t="shared" si="17"/>
        <v>1108</v>
      </c>
      <c r="O186" s="20">
        <f t="shared" si="17"/>
        <v>1108</v>
      </c>
      <c r="P186" s="20">
        <f t="shared" si="10"/>
        <v>10838</v>
      </c>
    </row>
    <row r="187" spans="1:16" s="3" customFormat="1" ht="18" customHeight="1" thickBot="1">
      <c r="A187" s="42"/>
      <c r="B187" s="6" t="s">
        <v>35</v>
      </c>
      <c r="C187" s="15" t="s">
        <v>36</v>
      </c>
      <c r="D187" s="21">
        <v>0</v>
      </c>
      <c r="E187" s="21">
        <v>0</v>
      </c>
      <c r="F187" s="21">
        <v>0</v>
      </c>
      <c r="G187" s="21">
        <v>0</v>
      </c>
      <c r="H187" s="21">
        <f>H185/0.9251</f>
        <v>783.69905956112848</v>
      </c>
      <c r="I187" s="21">
        <f t="shared" ref="I187:O187" si="18">I185/0.9251</f>
        <v>783.69905956112848</v>
      </c>
      <c r="J187" s="21">
        <f t="shared" si="18"/>
        <v>783.69905956112848</v>
      </c>
      <c r="K187" s="21">
        <f t="shared" si="18"/>
        <v>783.69905956112848</v>
      </c>
      <c r="L187" s="21">
        <f t="shared" si="18"/>
        <v>783.69905956112848</v>
      </c>
      <c r="M187" s="21">
        <f t="shared" si="18"/>
        <v>783.69905956112848</v>
      </c>
      <c r="N187" s="21">
        <f t="shared" si="18"/>
        <v>891.79548156956002</v>
      </c>
      <c r="O187" s="21">
        <f t="shared" si="18"/>
        <v>891.79548156956002</v>
      </c>
      <c r="P187" s="21">
        <f t="shared" si="10"/>
        <v>6485.7853205058918</v>
      </c>
    </row>
    <row r="188" spans="1:16" ht="18" customHeight="1">
      <c r="A188" s="40">
        <v>45</v>
      </c>
      <c r="B188" s="53" t="s">
        <v>93</v>
      </c>
      <c r="C188" s="13" t="s">
        <v>46</v>
      </c>
      <c r="D188" s="19">
        <v>101</v>
      </c>
      <c r="E188" s="19">
        <v>48</v>
      </c>
      <c r="F188" s="19">
        <v>87</v>
      </c>
      <c r="G188" s="19">
        <v>596</v>
      </c>
      <c r="H188" s="19">
        <v>568</v>
      </c>
      <c r="I188" s="19">
        <v>660</v>
      </c>
      <c r="J188" s="19">
        <v>717</v>
      </c>
      <c r="K188" s="19">
        <v>731</v>
      </c>
      <c r="L188" s="19">
        <v>705</v>
      </c>
      <c r="M188" s="19">
        <v>595</v>
      </c>
      <c r="N188" s="19">
        <v>390</v>
      </c>
      <c r="O188" s="19">
        <v>160</v>
      </c>
      <c r="P188" s="19">
        <f t="shared" si="10"/>
        <v>5358</v>
      </c>
    </row>
    <row r="189" spans="1:16" ht="18" customHeight="1">
      <c r="A189" s="41"/>
      <c r="B189" s="54"/>
      <c r="C189" s="14" t="s">
        <v>36</v>
      </c>
      <c r="D189" s="20">
        <v>0</v>
      </c>
      <c r="E189" s="20">
        <v>0</v>
      </c>
      <c r="F189" s="20">
        <v>0</v>
      </c>
      <c r="G189" s="20">
        <v>0</v>
      </c>
      <c r="H189" s="20">
        <v>328</v>
      </c>
      <c r="I189" s="20">
        <v>381</v>
      </c>
      <c r="J189" s="20">
        <v>413</v>
      </c>
      <c r="K189" s="20">
        <v>423</v>
      </c>
      <c r="L189" s="20">
        <v>407</v>
      </c>
      <c r="M189" s="20">
        <v>333</v>
      </c>
      <c r="N189" s="20">
        <v>215</v>
      </c>
      <c r="O189" s="20">
        <v>0</v>
      </c>
      <c r="P189" s="20">
        <f t="shared" ref="P189:P244" si="19">SUM(D189:O189)</f>
        <v>2500</v>
      </c>
    </row>
    <row r="190" spans="1:16" ht="18" customHeight="1">
      <c r="A190" s="41"/>
      <c r="B190" s="55"/>
      <c r="C190" s="14" t="s">
        <v>32</v>
      </c>
      <c r="D190" s="20">
        <v>101</v>
      </c>
      <c r="E190" s="20">
        <v>48</v>
      </c>
      <c r="F190" s="20">
        <v>87</v>
      </c>
      <c r="G190" s="20">
        <v>596</v>
      </c>
      <c r="H190" s="20">
        <v>896</v>
      </c>
      <c r="I190" s="20">
        <v>1041</v>
      </c>
      <c r="J190" s="20">
        <v>1130</v>
      </c>
      <c r="K190" s="20">
        <v>1154</v>
      </c>
      <c r="L190" s="20">
        <v>1112</v>
      </c>
      <c r="M190" s="20">
        <v>928</v>
      </c>
      <c r="N190" s="20">
        <v>605</v>
      </c>
      <c r="O190" s="20">
        <v>160</v>
      </c>
      <c r="P190" s="20">
        <f t="shared" si="19"/>
        <v>7858</v>
      </c>
    </row>
    <row r="191" spans="1:16" ht="18" customHeight="1" thickBot="1">
      <c r="A191" s="42"/>
      <c r="B191" s="6" t="s">
        <v>47</v>
      </c>
      <c r="C191" s="15" t="s">
        <v>36</v>
      </c>
      <c r="D191" s="21">
        <v>0</v>
      </c>
      <c r="E191" s="21">
        <v>0</v>
      </c>
      <c r="F191" s="21">
        <v>0</v>
      </c>
      <c r="G191" s="21">
        <v>0</v>
      </c>
      <c r="H191" s="21">
        <v>355</v>
      </c>
      <c r="I191" s="21">
        <v>412</v>
      </c>
      <c r="J191" s="21">
        <v>446</v>
      </c>
      <c r="K191" s="21">
        <v>457</v>
      </c>
      <c r="L191" s="21">
        <v>440</v>
      </c>
      <c r="M191" s="21">
        <v>360</v>
      </c>
      <c r="N191" s="21">
        <v>232</v>
      </c>
      <c r="O191" s="21">
        <v>0</v>
      </c>
      <c r="P191" s="21">
        <f t="shared" si="19"/>
        <v>2702</v>
      </c>
    </row>
    <row r="192" spans="1:16" s="10" customFormat="1" ht="18" customHeight="1">
      <c r="A192" s="40">
        <v>46</v>
      </c>
      <c r="B192" s="34" t="s">
        <v>94</v>
      </c>
      <c r="C192" s="13" t="s">
        <v>46</v>
      </c>
      <c r="D192" s="19">
        <v>1440</v>
      </c>
      <c r="E192" s="19">
        <v>1330</v>
      </c>
      <c r="F192" s="19">
        <v>930</v>
      </c>
      <c r="G192" s="19">
        <v>720</v>
      </c>
      <c r="H192" s="19">
        <v>527</v>
      </c>
      <c r="I192" s="19">
        <v>527</v>
      </c>
      <c r="J192" s="19">
        <v>527</v>
      </c>
      <c r="K192" s="19">
        <v>527</v>
      </c>
      <c r="L192" s="19">
        <v>527</v>
      </c>
      <c r="M192" s="19">
        <v>527</v>
      </c>
      <c r="N192" s="19">
        <v>527</v>
      </c>
      <c r="O192" s="19">
        <v>526</v>
      </c>
      <c r="P192" s="19">
        <f t="shared" si="19"/>
        <v>8635</v>
      </c>
    </row>
    <row r="193" spans="1:16" s="10" customFormat="1" ht="18" customHeight="1">
      <c r="A193" s="41"/>
      <c r="B193" s="35"/>
      <c r="C193" s="14" t="s">
        <v>36</v>
      </c>
      <c r="D193" s="20">
        <v>0</v>
      </c>
      <c r="E193" s="20">
        <v>0</v>
      </c>
      <c r="F193" s="20">
        <v>0</v>
      </c>
      <c r="G193" s="20">
        <v>0</v>
      </c>
      <c r="H193" s="20">
        <v>250</v>
      </c>
      <c r="I193" s="20">
        <v>750</v>
      </c>
      <c r="J193" s="20">
        <v>750</v>
      </c>
      <c r="K193" s="20">
        <v>750</v>
      </c>
      <c r="L193" s="20">
        <v>750</v>
      </c>
      <c r="M193" s="20">
        <v>750</v>
      </c>
      <c r="N193" s="20">
        <v>750</v>
      </c>
      <c r="O193" s="20">
        <v>750</v>
      </c>
      <c r="P193" s="20">
        <f t="shared" si="19"/>
        <v>5500</v>
      </c>
    </row>
    <row r="194" spans="1:16" s="10" customFormat="1" ht="18" customHeight="1">
      <c r="A194" s="41"/>
      <c r="B194" s="35"/>
      <c r="C194" s="14" t="s">
        <v>32</v>
      </c>
      <c r="D194" s="20">
        <v>1440</v>
      </c>
      <c r="E194" s="20">
        <v>1330</v>
      </c>
      <c r="F194" s="20">
        <v>930</v>
      </c>
      <c r="G194" s="20">
        <v>720</v>
      </c>
      <c r="H194" s="20">
        <v>777</v>
      </c>
      <c r="I194" s="20">
        <v>1277</v>
      </c>
      <c r="J194" s="20">
        <v>1277</v>
      </c>
      <c r="K194" s="20">
        <v>1277</v>
      </c>
      <c r="L194" s="20">
        <v>1277</v>
      </c>
      <c r="M194" s="20">
        <v>1277</v>
      </c>
      <c r="N194" s="20">
        <v>1277</v>
      </c>
      <c r="O194" s="20">
        <v>1276</v>
      </c>
      <c r="P194" s="20">
        <f t="shared" si="19"/>
        <v>14135</v>
      </c>
    </row>
    <row r="195" spans="1:16" s="10" customFormat="1" ht="18" customHeight="1" thickBot="1">
      <c r="A195" s="42"/>
      <c r="B195" s="6" t="s">
        <v>18</v>
      </c>
      <c r="C195" s="15" t="s">
        <v>36</v>
      </c>
      <c r="D195" s="21">
        <v>0</v>
      </c>
      <c r="E195" s="21">
        <v>0</v>
      </c>
      <c r="F195" s="21">
        <v>0</v>
      </c>
      <c r="G195" s="21">
        <v>0</v>
      </c>
      <c r="H195" s="21">
        <v>743</v>
      </c>
      <c r="I195" s="21">
        <v>743</v>
      </c>
      <c r="J195" s="21">
        <v>743</v>
      </c>
      <c r="K195" s="21">
        <v>743</v>
      </c>
      <c r="L195" s="21">
        <v>743</v>
      </c>
      <c r="M195" s="21">
        <v>743</v>
      </c>
      <c r="N195" s="21">
        <v>743</v>
      </c>
      <c r="O195" s="21">
        <v>744.3</v>
      </c>
      <c r="P195" s="21">
        <f t="shared" si="19"/>
        <v>5945.3</v>
      </c>
    </row>
    <row r="196" spans="1:16" ht="18" customHeight="1">
      <c r="A196" s="40">
        <v>47</v>
      </c>
      <c r="B196" s="34" t="s">
        <v>95</v>
      </c>
      <c r="C196" s="13" t="s">
        <v>46</v>
      </c>
      <c r="D196" s="19">
        <v>1503</v>
      </c>
      <c r="E196" s="19">
        <v>1397</v>
      </c>
      <c r="F196" s="19">
        <v>1358</v>
      </c>
      <c r="G196" s="19">
        <v>658</v>
      </c>
      <c r="H196" s="19">
        <v>919</v>
      </c>
      <c r="I196" s="19">
        <v>919</v>
      </c>
      <c r="J196" s="19">
        <v>919</v>
      </c>
      <c r="K196" s="19">
        <v>919</v>
      </c>
      <c r="L196" s="19">
        <v>919</v>
      </c>
      <c r="M196" s="19">
        <v>919</v>
      </c>
      <c r="N196" s="19">
        <v>919</v>
      </c>
      <c r="O196" s="19">
        <v>918</v>
      </c>
      <c r="P196" s="19">
        <f t="shared" si="19"/>
        <v>12267</v>
      </c>
    </row>
    <row r="197" spans="1:16" ht="18" customHeight="1">
      <c r="A197" s="41"/>
      <c r="B197" s="35"/>
      <c r="C197" s="14" t="s">
        <v>36</v>
      </c>
      <c r="D197" s="20">
        <v>0</v>
      </c>
      <c r="E197" s="20">
        <v>0</v>
      </c>
      <c r="F197" s="20">
        <v>0</v>
      </c>
      <c r="G197" s="20">
        <v>0</v>
      </c>
      <c r="H197" s="20">
        <v>655</v>
      </c>
      <c r="I197" s="20">
        <v>654</v>
      </c>
      <c r="J197" s="20">
        <v>654</v>
      </c>
      <c r="K197" s="20">
        <v>654</v>
      </c>
      <c r="L197" s="20">
        <v>654</v>
      </c>
      <c r="M197" s="20">
        <v>654</v>
      </c>
      <c r="N197" s="20">
        <v>654</v>
      </c>
      <c r="O197" s="20">
        <v>654</v>
      </c>
      <c r="P197" s="20">
        <f t="shared" si="19"/>
        <v>5233</v>
      </c>
    </row>
    <row r="198" spans="1:16" ht="18" customHeight="1">
      <c r="A198" s="41"/>
      <c r="B198" s="35"/>
      <c r="C198" s="14" t="s">
        <v>32</v>
      </c>
      <c r="D198" s="20">
        <v>1503</v>
      </c>
      <c r="E198" s="20">
        <v>1397</v>
      </c>
      <c r="F198" s="20">
        <v>1358</v>
      </c>
      <c r="G198" s="20">
        <v>658</v>
      </c>
      <c r="H198" s="20">
        <v>1574</v>
      </c>
      <c r="I198" s="20">
        <v>1573</v>
      </c>
      <c r="J198" s="20">
        <v>1573</v>
      </c>
      <c r="K198" s="20">
        <v>1573</v>
      </c>
      <c r="L198" s="20">
        <v>1573</v>
      </c>
      <c r="M198" s="20">
        <v>1573</v>
      </c>
      <c r="N198" s="20">
        <v>1573</v>
      </c>
      <c r="O198" s="20">
        <v>1572</v>
      </c>
      <c r="P198" s="20">
        <f t="shared" si="19"/>
        <v>17500</v>
      </c>
    </row>
    <row r="199" spans="1:16" ht="18" customHeight="1" thickBot="1">
      <c r="A199" s="41"/>
      <c r="B199" s="6" t="s">
        <v>39</v>
      </c>
      <c r="C199" s="15" t="s">
        <v>36</v>
      </c>
      <c r="D199" s="21">
        <v>0</v>
      </c>
      <c r="E199" s="21">
        <v>0</v>
      </c>
      <c r="F199" s="21">
        <v>0</v>
      </c>
      <c r="G199" s="21">
        <v>0</v>
      </c>
      <c r="H199" s="21">
        <v>707</v>
      </c>
      <c r="I199" s="21">
        <v>707</v>
      </c>
      <c r="J199" s="21">
        <v>707</v>
      </c>
      <c r="K199" s="21">
        <v>707</v>
      </c>
      <c r="L199" s="21">
        <v>707</v>
      </c>
      <c r="M199" s="21">
        <v>707</v>
      </c>
      <c r="N199" s="21">
        <v>707</v>
      </c>
      <c r="O199" s="21">
        <v>708</v>
      </c>
      <c r="P199" s="21">
        <f t="shared" si="19"/>
        <v>5657</v>
      </c>
    </row>
    <row r="200" spans="1:16" s="10" customFormat="1" ht="18" customHeight="1">
      <c r="A200" s="40">
        <v>48</v>
      </c>
      <c r="B200" s="34" t="s">
        <v>96</v>
      </c>
      <c r="C200" s="13" t="s">
        <v>46</v>
      </c>
      <c r="D200" s="19">
        <v>20</v>
      </c>
      <c r="E200" s="19">
        <v>20</v>
      </c>
      <c r="F200" s="19">
        <v>300</v>
      </c>
      <c r="G200" s="19">
        <v>20</v>
      </c>
      <c r="H200" s="19">
        <v>625</v>
      </c>
      <c r="I200" s="19">
        <v>625</v>
      </c>
      <c r="J200" s="19">
        <v>625</v>
      </c>
      <c r="K200" s="19">
        <v>625</v>
      </c>
      <c r="L200" s="19">
        <v>625</v>
      </c>
      <c r="M200" s="19">
        <v>626</v>
      </c>
      <c r="N200" s="19">
        <v>626</v>
      </c>
      <c r="O200" s="19">
        <v>20</v>
      </c>
      <c r="P200" s="19">
        <f t="shared" si="19"/>
        <v>4757</v>
      </c>
    </row>
    <row r="201" spans="1:16" s="10" customFormat="1" ht="18" customHeight="1">
      <c r="A201" s="41"/>
      <c r="B201" s="35"/>
      <c r="C201" s="14" t="s">
        <v>36</v>
      </c>
      <c r="D201" s="20">
        <v>0</v>
      </c>
      <c r="E201" s="20">
        <v>0</v>
      </c>
      <c r="F201" s="20">
        <v>0</v>
      </c>
      <c r="G201" s="20">
        <v>0</v>
      </c>
      <c r="H201" s="20">
        <v>285</v>
      </c>
      <c r="I201" s="20">
        <v>285</v>
      </c>
      <c r="J201" s="20">
        <v>285</v>
      </c>
      <c r="K201" s="20">
        <v>285</v>
      </c>
      <c r="L201" s="20">
        <v>285</v>
      </c>
      <c r="M201" s="20">
        <v>290</v>
      </c>
      <c r="N201" s="20">
        <v>285</v>
      </c>
      <c r="O201" s="20">
        <v>0</v>
      </c>
      <c r="P201" s="20">
        <f t="shared" si="19"/>
        <v>2000</v>
      </c>
    </row>
    <row r="202" spans="1:16" s="10" customFormat="1" ht="18" customHeight="1">
      <c r="A202" s="41"/>
      <c r="B202" s="35"/>
      <c r="C202" s="14" t="s">
        <v>32</v>
      </c>
      <c r="D202" s="20">
        <v>20</v>
      </c>
      <c r="E202" s="20">
        <v>20</v>
      </c>
      <c r="F202" s="20">
        <v>300</v>
      </c>
      <c r="G202" s="20">
        <v>20</v>
      </c>
      <c r="H202" s="20">
        <v>910</v>
      </c>
      <c r="I202" s="20">
        <v>910</v>
      </c>
      <c r="J202" s="20">
        <v>910</v>
      </c>
      <c r="K202" s="20">
        <v>910</v>
      </c>
      <c r="L202" s="20">
        <v>910</v>
      </c>
      <c r="M202" s="20">
        <v>916</v>
      </c>
      <c r="N202" s="20">
        <v>911</v>
      </c>
      <c r="O202" s="20">
        <v>20</v>
      </c>
      <c r="P202" s="20">
        <f t="shared" si="19"/>
        <v>6757</v>
      </c>
    </row>
    <row r="203" spans="1:16" s="10" customFormat="1" ht="18" customHeight="1" thickBot="1">
      <c r="A203" s="42"/>
      <c r="B203" s="6" t="s">
        <v>18</v>
      </c>
      <c r="C203" s="15" t="s">
        <v>36</v>
      </c>
      <c r="D203" s="21">
        <v>0</v>
      </c>
      <c r="E203" s="21">
        <v>0</v>
      </c>
      <c r="F203" s="21">
        <v>0</v>
      </c>
      <c r="G203" s="21">
        <v>0</v>
      </c>
      <c r="H203" s="21">
        <v>268</v>
      </c>
      <c r="I203" s="21">
        <v>268</v>
      </c>
      <c r="J203" s="21">
        <v>268</v>
      </c>
      <c r="K203" s="21">
        <v>268</v>
      </c>
      <c r="L203" s="21">
        <v>268</v>
      </c>
      <c r="M203" s="21">
        <v>271</v>
      </c>
      <c r="N203" s="21">
        <v>271</v>
      </c>
      <c r="O203" s="21">
        <v>279.93</v>
      </c>
      <c r="P203" s="21">
        <f t="shared" si="19"/>
        <v>2161.9299999999998</v>
      </c>
    </row>
    <row r="204" spans="1:16" ht="18" customHeight="1">
      <c r="A204" s="40">
        <v>49</v>
      </c>
      <c r="B204" s="53" t="s">
        <v>97</v>
      </c>
      <c r="C204" s="13" t="s">
        <v>46</v>
      </c>
      <c r="D204" s="19">
        <v>602</v>
      </c>
      <c r="E204" s="19">
        <v>589</v>
      </c>
      <c r="F204" s="19">
        <v>545</v>
      </c>
      <c r="G204" s="19">
        <v>512</v>
      </c>
      <c r="H204" s="19">
        <v>273.75</v>
      </c>
      <c r="I204" s="19">
        <v>273.75</v>
      </c>
      <c r="J204" s="19">
        <v>273.75</v>
      </c>
      <c r="K204" s="19">
        <v>273.75</v>
      </c>
      <c r="L204" s="19">
        <v>273.75</v>
      </c>
      <c r="M204" s="19">
        <v>273.75</v>
      </c>
      <c r="N204" s="19">
        <v>273.75</v>
      </c>
      <c r="O204" s="19">
        <v>273.75</v>
      </c>
      <c r="P204" s="19">
        <f t="shared" si="19"/>
        <v>4438</v>
      </c>
    </row>
    <row r="205" spans="1:16" ht="18" customHeight="1">
      <c r="A205" s="41"/>
      <c r="B205" s="54"/>
      <c r="C205" s="14" t="s">
        <v>36</v>
      </c>
      <c r="D205" s="20">
        <v>0</v>
      </c>
      <c r="E205" s="20">
        <v>0</v>
      </c>
      <c r="F205" s="20">
        <v>0</v>
      </c>
      <c r="G205" s="20">
        <v>0</v>
      </c>
      <c r="H205" s="20">
        <v>295.25</v>
      </c>
      <c r="I205" s="20">
        <v>295.25</v>
      </c>
      <c r="J205" s="20">
        <v>295.25</v>
      </c>
      <c r="K205" s="20">
        <v>295.25</v>
      </c>
      <c r="L205" s="20">
        <v>295.25</v>
      </c>
      <c r="M205" s="20">
        <v>295.25</v>
      </c>
      <c r="N205" s="20">
        <v>295.25</v>
      </c>
      <c r="O205" s="20">
        <v>295.25</v>
      </c>
      <c r="P205" s="20">
        <f t="shared" si="19"/>
        <v>2362</v>
      </c>
    </row>
    <row r="206" spans="1:16" ht="18" customHeight="1">
      <c r="A206" s="41"/>
      <c r="B206" s="55"/>
      <c r="C206" s="14" t="s">
        <v>32</v>
      </c>
      <c r="D206" s="20">
        <v>602</v>
      </c>
      <c r="E206" s="20">
        <v>589</v>
      </c>
      <c r="F206" s="20">
        <v>545</v>
      </c>
      <c r="G206" s="20">
        <v>512</v>
      </c>
      <c r="H206" s="20">
        <v>569</v>
      </c>
      <c r="I206" s="20">
        <v>569</v>
      </c>
      <c r="J206" s="20">
        <v>569</v>
      </c>
      <c r="K206" s="20">
        <v>569</v>
      </c>
      <c r="L206" s="20">
        <v>569</v>
      </c>
      <c r="M206" s="20">
        <v>569</v>
      </c>
      <c r="N206" s="20">
        <v>569</v>
      </c>
      <c r="O206" s="20">
        <v>569</v>
      </c>
      <c r="P206" s="20">
        <f t="shared" si="19"/>
        <v>6800</v>
      </c>
    </row>
    <row r="207" spans="1:16" ht="18" customHeight="1" thickBot="1">
      <c r="A207" s="41"/>
      <c r="B207" s="11" t="s">
        <v>39</v>
      </c>
      <c r="C207" s="15" t="s">
        <v>36</v>
      </c>
      <c r="D207" s="21">
        <v>0</v>
      </c>
      <c r="E207" s="21">
        <v>0</v>
      </c>
      <c r="F207" s="21">
        <v>0</v>
      </c>
      <c r="G207" s="21">
        <v>0</v>
      </c>
      <c r="H207" s="21">
        <v>319</v>
      </c>
      <c r="I207" s="21">
        <v>319</v>
      </c>
      <c r="J207" s="21">
        <v>319</v>
      </c>
      <c r="K207" s="21">
        <v>319</v>
      </c>
      <c r="L207" s="21">
        <v>319</v>
      </c>
      <c r="M207" s="21">
        <v>319</v>
      </c>
      <c r="N207" s="21">
        <v>319</v>
      </c>
      <c r="O207" s="21">
        <v>320</v>
      </c>
      <c r="P207" s="21">
        <f t="shared" si="19"/>
        <v>2553</v>
      </c>
    </row>
    <row r="208" spans="1:16" s="10" customFormat="1" ht="18" customHeight="1">
      <c r="A208" s="40">
        <v>50</v>
      </c>
      <c r="B208" s="34" t="s">
        <v>98</v>
      </c>
      <c r="C208" s="13" t="s">
        <v>46</v>
      </c>
      <c r="D208" s="19">
        <v>395</v>
      </c>
      <c r="E208" s="19">
        <v>393</v>
      </c>
      <c r="F208" s="19">
        <v>396</v>
      </c>
      <c r="G208" s="19">
        <v>0</v>
      </c>
      <c r="H208" s="19">
        <v>0</v>
      </c>
      <c r="I208" s="19">
        <v>0</v>
      </c>
      <c r="J208" s="19">
        <v>0</v>
      </c>
      <c r="K208" s="19">
        <v>0</v>
      </c>
      <c r="L208" s="19">
        <v>0</v>
      </c>
      <c r="M208" s="19">
        <v>0</v>
      </c>
      <c r="N208" s="19">
        <v>0</v>
      </c>
      <c r="O208" s="19">
        <v>0</v>
      </c>
      <c r="P208" s="19">
        <f t="shared" si="19"/>
        <v>1184</v>
      </c>
    </row>
    <row r="209" spans="1:16" s="10" customFormat="1" ht="18" customHeight="1">
      <c r="A209" s="41"/>
      <c r="B209" s="35"/>
      <c r="C209" s="14" t="s">
        <v>36</v>
      </c>
      <c r="D209" s="20">
        <v>0</v>
      </c>
      <c r="E209" s="20">
        <v>0</v>
      </c>
      <c r="F209" s="20">
        <v>21</v>
      </c>
      <c r="G209" s="20">
        <v>394</v>
      </c>
      <c r="H209" s="20">
        <v>448</v>
      </c>
      <c r="I209" s="20">
        <v>448</v>
      </c>
      <c r="J209" s="20">
        <v>448</v>
      </c>
      <c r="K209" s="20">
        <v>448</v>
      </c>
      <c r="L209" s="20">
        <v>448</v>
      </c>
      <c r="M209" s="20">
        <v>448</v>
      </c>
      <c r="N209" s="20">
        <v>448</v>
      </c>
      <c r="O209" s="20">
        <v>449</v>
      </c>
      <c r="P209" s="20">
        <f t="shared" si="19"/>
        <v>4000</v>
      </c>
    </row>
    <row r="210" spans="1:16" s="10" customFormat="1" ht="18" customHeight="1">
      <c r="A210" s="41"/>
      <c r="B210" s="35"/>
      <c r="C210" s="14" t="s">
        <v>32</v>
      </c>
      <c r="D210" s="20">
        <v>395</v>
      </c>
      <c r="E210" s="20">
        <v>393</v>
      </c>
      <c r="F210" s="20">
        <v>417</v>
      </c>
      <c r="G210" s="20">
        <v>394</v>
      </c>
      <c r="H210" s="20">
        <v>448</v>
      </c>
      <c r="I210" s="20">
        <v>448</v>
      </c>
      <c r="J210" s="20">
        <v>448</v>
      </c>
      <c r="K210" s="20">
        <v>448</v>
      </c>
      <c r="L210" s="20">
        <v>448</v>
      </c>
      <c r="M210" s="20">
        <v>448</v>
      </c>
      <c r="N210" s="20">
        <v>448</v>
      </c>
      <c r="O210" s="20">
        <v>449</v>
      </c>
      <c r="P210" s="20">
        <f t="shared" si="19"/>
        <v>5184</v>
      </c>
    </row>
    <row r="211" spans="1:16" s="10" customFormat="1" ht="18" customHeight="1" thickBot="1">
      <c r="A211" s="41"/>
      <c r="B211" s="6" t="s">
        <v>18</v>
      </c>
      <c r="C211" s="15" t="s">
        <v>36</v>
      </c>
      <c r="D211" s="21">
        <v>0</v>
      </c>
      <c r="E211" s="21">
        <v>0</v>
      </c>
      <c r="F211" s="21">
        <v>0</v>
      </c>
      <c r="G211" s="21">
        <v>0</v>
      </c>
      <c r="H211" s="21">
        <v>541</v>
      </c>
      <c r="I211" s="21">
        <v>541</v>
      </c>
      <c r="J211" s="21">
        <v>541</v>
      </c>
      <c r="K211" s="21">
        <v>541</v>
      </c>
      <c r="L211" s="21">
        <v>541</v>
      </c>
      <c r="M211" s="21">
        <v>541</v>
      </c>
      <c r="N211" s="21">
        <v>541</v>
      </c>
      <c r="O211" s="21">
        <v>536.86</v>
      </c>
      <c r="P211" s="21">
        <f t="shared" si="19"/>
        <v>4323.8599999999997</v>
      </c>
    </row>
    <row r="212" spans="1:16" s="10" customFormat="1" ht="18" customHeight="1">
      <c r="A212" s="40">
        <v>51</v>
      </c>
      <c r="B212" s="34" t="s">
        <v>99</v>
      </c>
      <c r="C212" s="13" t="s">
        <v>46</v>
      </c>
      <c r="D212" s="19">
        <v>11964</v>
      </c>
      <c r="E212" s="19">
        <v>9614</v>
      </c>
      <c r="F212" s="19">
        <v>11803</v>
      </c>
      <c r="G212" s="19">
        <v>12292</v>
      </c>
      <c r="H212" s="19">
        <v>3193</v>
      </c>
      <c r="I212" s="19">
        <v>3178</v>
      </c>
      <c r="J212" s="19">
        <v>3183</v>
      </c>
      <c r="K212" s="19">
        <v>3009</v>
      </c>
      <c r="L212" s="19">
        <v>2875</v>
      </c>
      <c r="M212" s="19">
        <v>2647</v>
      </c>
      <c r="N212" s="19">
        <v>2074</v>
      </c>
      <c r="O212" s="19">
        <v>2074</v>
      </c>
      <c r="P212" s="19">
        <f t="shared" si="19"/>
        <v>67906</v>
      </c>
    </row>
    <row r="213" spans="1:16" s="10" customFormat="1" ht="18" customHeight="1">
      <c r="A213" s="41"/>
      <c r="B213" s="35"/>
      <c r="C213" s="14" t="s">
        <v>36</v>
      </c>
      <c r="D213" s="20">
        <v>0</v>
      </c>
      <c r="E213" s="20">
        <v>0</v>
      </c>
      <c r="F213" s="20">
        <v>0</v>
      </c>
      <c r="G213" s="20">
        <v>0</v>
      </c>
      <c r="H213" s="20">
        <v>10054</v>
      </c>
      <c r="I213" s="20">
        <v>9877</v>
      </c>
      <c r="J213" s="20">
        <v>9892</v>
      </c>
      <c r="K213" s="20">
        <v>9474</v>
      </c>
      <c r="L213" s="20">
        <v>9419</v>
      </c>
      <c r="M213" s="20">
        <v>7333</v>
      </c>
      <c r="N213" s="20">
        <v>5531</v>
      </c>
      <c r="O213" s="20">
        <v>5420</v>
      </c>
      <c r="P213" s="20">
        <f t="shared" si="19"/>
        <v>67000</v>
      </c>
    </row>
    <row r="214" spans="1:16" s="10" customFormat="1" ht="18" customHeight="1">
      <c r="A214" s="41"/>
      <c r="B214" s="35"/>
      <c r="C214" s="14" t="s">
        <v>32</v>
      </c>
      <c r="D214" s="20">
        <v>11964</v>
      </c>
      <c r="E214" s="20">
        <v>9614</v>
      </c>
      <c r="F214" s="20">
        <v>11803</v>
      </c>
      <c r="G214" s="20">
        <v>12292</v>
      </c>
      <c r="H214" s="20">
        <v>13247</v>
      </c>
      <c r="I214" s="20">
        <v>13055</v>
      </c>
      <c r="J214" s="20">
        <v>13075</v>
      </c>
      <c r="K214" s="20">
        <v>12483</v>
      </c>
      <c r="L214" s="20">
        <v>12294</v>
      </c>
      <c r="M214" s="20">
        <v>9980</v>
      </c>
      <c r="N214" s="20">
        <v>7605</v>
      </c>
      <c r="O214" s="20">
        <v>7494</v>
      </c>
      <c r="P214" s="20">
        <f t="shared" si="19"/>
        <v>134906</v>
      </c>
    </row>
    <row r="215" spans="1:16" s="10" customFormat="1" ht="18" customHeight="1" thickBot="1">
      <c r="A215" s="42"/>
      <c r="B215" s="6" t="s">
        <v>21</v>
      </c>
      <c r="C215" s="15" t="s">
        <v>36</v>
      </c>
      <c r="D215" s="21">
        <v>0</v>
      </c>
      <c r="E215" s="21">
        <v>0</v>
      </c>
      <c r="F215" s="21">
        <v>0</v>
      </c>
      <c r="G215" s="21">
        <v>0</v>
      </c>
      <c r="H215" s="21">
        <v>10807</v>
      </c>
      <c r="I215" s="21">
        <v>10979</v>
      </c>
      <c r="J215" s="21">
        <v>11196</v>
      </c>
      <c r="K215" s="21">
        <v>10383</v>
      </c>
      <c r="L215" s="21">
        <v>10031.6</v>
      </c>
      <c r="M215" s="21">
        <v>6957</v>
      </c>
      <c r="N215" s="21">
        <v>6020</v>
      </c>
      <c r="O215" s="21">
        <v>6051</v>
      </c>
      <c r="P215" s="21">
        <f t="shared" si="19"/>
        <v>72424.600000000006</v>
      </c>
    </row>
    <row r="216" spans="1:16" s="10" customFormat="1" ht="18" customHeight="1">
      <c r="A216" s="36">
        <v>52</v>
      </c>
      <c r="B216" s="34" t="s">
        <v>100</v>
      </c>
      <c r="C216" s="13" t="s">
        <v>46</v>
      </c>
      <c r="D216" s="19">
        <v>948</v>
      </c>
      <c r="E216" s="19">
        <v>896</v>
      </c>
      <c r="F216" s="19">
        <v>796</v>
      </c>
      <c r="G216" s="19">
        <v>724</v>
      </c>
      <c r="H216" s="19">
        <v>559.5</v>
      </c>
      <c r="I216" s="19">
        <v>559.5</v>
      </c>
      <c r="J216" s="19">
        <v>559.5</v>
      </c>
      <c r="K216" s="19">
        <v>559.5</v>
      </c>
      <c r="L216" s="19">
        <v>559.5</v>
      </c>
      <c r="M216" s="19">
        <v>559.5</v>
      </c>
      <c r="N216" s="19">
        <v>559.5</v>
      </c>
      <c r="O216" s="19">
        <v>559.5</v>
      </c>
      <c r="P216" s="19">
        <f t="shared" si="19"/>
        <v>7840</v>
      </c>
    </row>
    <row r="217" spans="1:16" s="10" customFormat="1" ht="18" customHeight="1">
      <c r="A217" s="37"/>
      <c r="B217" s="35"/>
      <c r="C217" s="14" t="s">
        <v>36</v>
      </c>
      <c r="D217" s="20">
        <v>0</v>
      </c>
      <c r="E217" s="20">
        <v>0</v>
      </c>
      <c r="F217" s="20">
        <v>0</v>
      </c>
      <c r="G217" s="20">
        <v>0</v>
      </c>
      <c r="H217" s="20">
        <v>625</v>
      </c>
      <c r="I217" s="20">
        <v>625</v>
      </c>
      <c r="J217" s="20">
        <v>625</v>
      </c>
      <c r="K217" s="20">
        <v>625</v>
      </c>
      <c r="L217" s="20">
        <v>625</v>
      </c>
      <c r="M217" s="20">
        <v>625</v>
      </c>
      <c r="N217" s="20">
        <v>625</v>
      </c>
      <c r="O217" s="20">
        <v>625</v>
      </c>
      <c r="P217" s="20">
        <f t="shared" si="19"/>
        <v>5000</v>
      </c>
    </row>
    <row r="218" spans="1:16" s="10" customFormat="1" ht="18" customHeight="1">
      <c r="A218" s="37"/>
      <c r="B218" s="35"/>
      <c r="C218" s="14" t="s">
        <v>32</v>
      </c>
      <c r="D218" s="20">
        <v>948</v>
      </c>
      <c r="E218" s="20">
        <v>896</v>
      </c>
      <c r="F218" s="20">
        <v>796</v>
      </c>
      <c r="G218" s="20">
        <v>724</v>
      </c>
      <c r="H218" s="20">
        <v>1184.5</v>
      </c>
      <c r="I218" s="20">
        <v>1184.5</v>
      </c>
      <c r="J218" s="20">
        <v>1184.5</v>
      </c>
      <c r="K218" s="20">
        <v>1184.5</v>
      </c>
      <c r="L218" s="20">
        <v>1184.5</v>
      </c>
      <c r="M218" s="20">
        <v>1184.5</v>
      </c>
      <c r="N218" s="20">
        <v>1184.5</v>
      </c>
      <c r="O218" s="20">
        <v>1184.5</v>
      </c>
      <c r="P218" s="20">
        <f t="shared" si="19"/>
        <v>12840</v>
      </c>
    </row>
    <row r="219" spans="1:16" s="10" customFormat="1" ht="18" customHeight="1" thickBot="1">
      <c r="A219" s="39"/>
      <c r="B219" s="11" t="s">
        <v>21</v>
      </c>
      <c r="C219" s="17" t="s">
        <v>36</v>
      </c>
      <c r="D219" s="30">
        <v>0</v>
      </c>
      <c r="E219" s="30">
        <v>0</v>
      </c>
      <c r="F219" s="30">
        <v>0</v>
      </c>
      <c r="G219" s="21">
        <v>0</v>
      </c>
      <c r="H219" s="21">
        <v>675.6</v>
      </c>
      <c r="I219" s="21">
        <v>675.6</v>
      </c>
      <c r="J219" s="21">
        <v>675.6</v>
      </c>
      <c r="K219" s="21">
        <v>675.6</v>
      </c>
      <c r="L219" s="21">
        <v>675.6</v>
      </c>
      <c r="M219" s="21">
        <v>675.6</v>
      </c>
      <c r="N219" s="21">
        <v>675.6</v>
      </c>
      <c r="O219" s="21">
        <v>675.6</v>
      </c>
      <c r="P219" s="21">
        <f t="shared" si="19"/>
        <v>5404.8</v>
      </c>
    </row>
    <row r="220" spans="1:16" s="10" customFormat="1" ht="18" customHeight="1">
      <c r="A220" s="36">
        <v>53</v>
      </c>
      <c r="B220" s="34" t="s">
        <v>101</v>
      </c>
      <c r="C220" s="13" t="s">
        <v>46</v>
      </c>
      <c r="D220" s="19">
        <v>581.54399999999998</v>
      </c>
      <c r="E220" s="19">
        <v>468.46</v>
      </c>
      <c r="F220" s="19">
        <v>0</v>
      </c>
      <c r="G220" s="19">
        <v>0</v>
      </c>
      <c r="H220" s="19">
        <v>0</v>
      </c>
      <c r="I220" s="19">
        <v>0</v>
      </c>
      <c r="J220" s="19">
        <v>0</v>
      </c>
      <c r="K220" s="19">
        <v>0</v>
      </c>
      <c r="L220" s="19">
        <v>0</v>
      </c>
      <c r="M220" s="19">
        <v>0</v>
      </c>
      <c r="N220" s="19">
        <v>0</v>
      </c>
      <c r="O220" s="19">
        <v>0</v>
      </c>
      <c r="P220" s="19">
        <f t="shared" si="19"/>
        <v>1050.0039999999999</v>
      </c>
    </row>
    <row r="221" spans="1:16" s="10" customFormat="1" ht="18" customHeight="1">
      <c r="A221" s="37"/>
      <c r="B221" s="35"/>
      <c r="C221" s="14" t="s">
        <v>36</v>
      </c>
      <c r="D221" s="20">
        <v>0</v>
      </c>
      <c r="E221" s="20">
        <v>148.416</v>
      </c>
      <c r="F221" s="20">
        <v>538.13400000000001</v>
      </c>
      <c r="G221" s="20">
        <v>508.58</v>
      </c>
      <c r="H221" s="20">
        <v>557</v>
      </c>
      <c r="I221" s="20">
        <v>557</v>
      </c>
      <c r="J221" s="20">
        <v>557</v>
      </c>
      <c r="K221" s="20">
        <v>557</v>
      </c>
      <c r="L221" s="20">
        <v>557</v>
      </c>
      <c r="M221" s="20">
        <v>557</v>
      </c>
      <c r="N221" s="20">
        <v>557</v>
      </c>
      <c r="O221" s="20">
        <v>555.87</v>
      </c>
      <c r="P221" s="20">
        <f t="shared" si="19"/>
        <v>5650</v>
      </c>
    </row>
    <row r="222" spans="1:16" s="10" customFormat="1" ht="18" customHeight="1">
      <c r="A222" s="37"/>
      <c r="B222" s="35"/>
      <c r="C222" s="14" t="s">
        <v>32</v>
      </c>
      <c r="D222" s="20">
        <v>581.54399999999998</v>
      </c>
      <c r="E222" s="20">
        <v>616.87599999999998</v>
      </c>
      <c r="F222" s="20">
        <v>538.13400000000001</v>
      </c>
      <c r="G222" s="20">
        <v>508.58</v>
      </c>
      <c r="H222" s="20">
        <v>557</v>
      </c>
      <c r="I222" s="20">
        <v>557</v>
      </c>
      <c r="J222" s="20">
        <v>557</v>
      </c>
      <c r="K222" s="20">
        <v>557</v>
      </c>
      <c r="L222" s="20">
        <v>557</v>
      </c>
      <c r="M222" s="20">
        <v>557</v>
      </c>
      <c r="N222" s="20">
        <v>557</v>
      </c>
      <c r="O222" s="20">
        <v>555.87</v>
      </c>
      <c r="P222" s="20">
        <f t="shared" si="19"/>
        <v>6700.0039999999999</v>
      </c>
    </row>
    <row r="223" spans="1:16" s="10" customFormat="1" ht="18" customHeight="1" thickBot="1">
      <c r="A223" s="38"/>
      <c r="B223" s="6" t="s">
        <v>54</v>
      </c>
      <c r="C223" s="15" t="s">
        <v>36</v>
      </c>
      <c r="D223" s="21">
        <v>0</v>
      </c>
      <c r="E223" s="21">
        <v>160.43199999999999</v>
      </c>
      <c r="F223" s="21">
        <v>581.70399999999995</v>
      </c>
      <c r="G223" s="21">
        <v>549.75699999999995</v>
      </c>
      <c r="H223" s="21">
        <v>602.09699999999998</v>
      </c>
      <c r="I223" s="21">
        <v>602.09699999999998</v>
      </c>
      <c r="J223" s="21">
        <v>602.09699999999998</v>
      </c>
      <c r="K223" s="21">
        <v>602.09699999999998</v>
      </c>
      <c r="L223" s="21">
        <v>602.09699999999998</v>
      </c>
      <c r="M223" s="21">
        <v>602.09699999999998</v>
      </c>
      <c r="N223" s="21">
        <v>602.09699999999998</v>
      </c>
      <c r="O223" s="21">
        <v>600.87599999999998</v>
      </c>
      <c r="P223" s="21">
        <f t="shared" si="19"/>
        <v>6107.4479999999994</v>
      </c>
    </row>
    <row r="224" spans="1:16" ht="18" customHeight="1">
      <c r="A224" s="36">
        <v>54</v>
      </c>
      <c r="B224" s="34" t="s">
        <v>102</v>
      </c>
      <c r="C224" s="13" t="s">
        <v>46</v>
      </c>
      <c r="D224" s="19">
        <v>221</v>
      </c>
      <c r="E224" s="19">
        <v>221</v>
      </c>
      <c r="F224" s="19">
        <v>221</v>
      </c>
      <c r="G224" s="19">
        <v>221</v>
      </c>
      <c r="H224" s="19">
        <v>221</v>
      </c>
      <c r="I224" s="19">
        <v>221</v>
      </c>
      <c r="J224" s="19">
        <v>221</v>
      </c>
      <c r="K224" s="19">
        <v>221</v>
      </c>
      <c r="L224" s="19">
        <v>221</v>
      </c>
      <c r="M224" s="19">
        <v>221</v>
      </c>
      <c r="N224" s="19">
        <v>221</v>
      </c>
      <c r="O224" s="19">
        <v>221</v>
      </c>
      <c r="P224" s="19">
        <f t="shared" si="19"/>
        <v>2652</v>
      </c>
    </row>
    <row r="225" spans="1:16" ht="18" customHeight="1">
      <c r="A225" s="37"/>
      <c r="B225" s="35"/>
      <c r="C225" s="14" t="s">
        <v>36</v>
      </c>
      <c r="D225" s="20">
        <v>239</v>
      </c>
      <c r="E225" s="20">
        <v>275</v>
      </c>
      <c r="F225" s="20">
        <v>218</v>
      </c>
      <c r="G225" s="20">
        <v>157</v>
      </c>
      <c r="H225" s="20">
        <v>89</v>
      </c>
      <c r="I225" s="20">
        <v>79</v>
      </c>
      <c r="J225" s="20">
        <v>69</v>
      </c>
      <c r="K225" s="20">
        <v>69</v>
      </c>
      <c r="L225" s="20">
        <v>79</v>
      </c>
      <c r="M225" s="20">
        <v>99</v>
      </c>
      <c r="N225" s="20">
        <v>149</v>
      </c>
      <c r="O225" s="20">
        <v>178</v>
      </c>
      <c r="P225" s="20">
        <f t="shared" si="19"/>
        <v>1700</v>
      </c>
    </row>
    <row r="226" spans="1:16" ht="18" customHeight="1">
      <c r="A226" s="37"/>
      <c r="B226" s="35"/>
      <c r="C226" s="14" t="s">
        <v>32</v>
      </c>
      <c r="D226" s="20">
        <v>460</v>
      </c>
      <c r="E226" s="20">
        <v>496</v>
      </c>
      <c r="F226" s="20">
        <v>439</v>
      </c>
      <c r="G226" s="20">
        <v>378</v>
      </c>
      <c r="H226" s="20">
        <v>310</v>
      </c>
      <c r="I226" s="20">
        <v>300</v>
      </c>
      <c r="J226" s="20">
        <v>290</v>
      </c>
      <c r="K226" s="20">
        <v>290</v>
      </c>
      <c r="L226" s="20">
        <v>300</v>
      </c>
      <c r="M226" s="20">
        <v>320</v>
      </c>
      <c r="N226" s="20">
        <v>370</v>
      </c>
      <c r="O226" s="20">
        <v>399</v>
      </c>
      <c r="P226" s="20">
        <f t="shared" si="19"/>
        <v>4352</v>
      </c>
    </row>
    <row r="227" spans="1:16" ht="18" customHeight="1" thickBot="1">
      <c r="A227" s="38"/>
      <c r="B227" s="6" t="s">
        <v>43</v>
      </c>
      <c r="C227" s="15" t="s">
        <v>36</v>
      </c>
      <c r="D227" s="21">
        <v>258</v>
      </c>
      <c r="E227" s="21">
        <v>297</v>
      </c>
      <c r="F227" s="21">
        <v>236</v>
      </c>
      <c r="G227" s="21">
        <v>170</v>
      </c>
      <c r="H227" s="21">
        <v>96</v>
      </c>
      <c r="I227" s="21">
        <v>85</v>
      </c>
      <c r="J227" s="21">
        <v>75</v>
      </c>
      <c r="K227" s="21">
        <v>75</v>
      </c>
      <c r="L227" s="21">
        <v>85</v>
      </c>
      <c r="M227" s="21">
        <v>107</v>
      </c>
      <c r="N227" s="21">
        <v>161</v>
      </c>
      <c r="O227" s="21">
        <v>192</v>
      </c>
      <c r="P227" s="21">
        <f t="shared" si="19"/>
        <v>1837</v>
      </c>
    </row>
    <row r="228" spans="1:16" ht="18" customHeight="1">
      <c r="A228" s="40">
        <v>55</v>
      </c>
      <c r="B228" s="34" t="s">
        <v>103</v>
      </c>
      <c r="C228" s="13" t="s">
        <v>46</v>
      </c>
      <c r="D228" s="19">
        <v>1456</v>
      </c>
      <c r="E228" s="19">
        <v>1598</v>
      </c>
      <c r="F228" s="19">
        <v>1254</v>
      </c>
      <c r="G228" s="19">
        <v>996</v>
      </c>
      <c r="H228" s="19">
        <v>1032</v>
      </c>
      <c r="I228" s="19">
        <v>1032</v>
      </c>
      <c r="J228" s="19">
        <v>1032</v>
      </c>
      <c r="K228" s="19">
        <v>1032</v>
      </c>
      <c r="L228" s="19">
        <v>1032</v>
      </c>
      <c r="M228" s="19">
        <v>1032</v>
      </c>
      <c r="N228" s="19">
        <v>1032</v>
      </c>
      <c r="O228" s="19">
        <v>1037</v>
      </c>
      <c r="P228" s="19">
        <f t="shared" si="19"/>
        <v>13565</v>
      </c>
    </row>
    <row r="229" spans="1:16" ht="18" customHeight="1">
      <c r="A229" s="41"/>
      <c r="B229" s="35"/>
      <c r="C229" s="14" t="s">
        <v>36</v>
      </c>
      <c r="D229" s="20">
        <v>0</v>
      </c>
      <c r="E229" s="20">
        <v>0</v>
      </c>
      <c r="F229" s="20">
        <v>0</v>
      </c>
      <c r="G229" s="20">
        <v>0</v>
      </c>
      <c r="H229" s="20">
        <v>538</v>
      </c>
      <c r="I229" s="20">
        <v>538</v>
      </c>
      <c r="J229" s="20">
        <v>538</v>
      </c>
      <c r="K229" s="20">
        <v>538</v>
      </c>
      <c r="L229" s="20">
        <v>538</v>
      </c>
      <c r="M229" s="20">
        <v>538</v>
      </c>
      <c r="N229" s="20">
        <v>538</v>
      </c>
      <c r="O229" s="20">
        <v>537</v>
      </c>
      <c r="P229" s="20">
        <v>4303</v>
      </c>
    </row>
    <row r="230" spans="1:16" ht="18" customHeight="1">
      <c r="A230" s="41"/>
      <c r="B230" s="35"/>
      <c r="C230" s="14" t="s">
        <v>32</v>
      </c>
      <c r="D230" s="20">
        <v>1456</v>
      </c>
      <c r="E230" s="20">
        <v>1598</v>
      </c>
      <c r="F230" s="20">
        <v>1254</v>
      </c>
      <c r="G230" s="20">
        <v>996</v>
      </c>
      <c r="H230" s="20">
        <f>H228+H229</f>
        <v>1570</v>
      </c>
      <c r="I230" s="20">
        <f t="shared" ref="I230:O230" si="20">I228+I229</f>
        <v>1570</v>
      </c>
      <c r="J230" s="20">
        <f t="shared" si="20"/>
        <v>1570</v>
      </c>
      <c r="K230" s="20">
        <f t="shared" si="20"/>
        <v>1570</v>
      </c>
      <c r="L230" s="20">
        <f t="shared" si="20"/>
        <v>1570</v>
      </c>
      <c r="M230" s="20">
        <f t="shared" si="20"/>
        <v>1570</v>
      </c>
      <c r="N230" s="20">
        <f t="shared" si="20"/>
        <v>1570</v>
      </c>
      <c r="O230" s="20">
        <f t="shared" si="20"/>
        <v>1574</v>
      </c>
      <c r="P230" s="20">
        <f t="shared" si="19"/>
        <v>17868</v>
      </c>
    </row>
    <row r="231" spans="1:16" ht="18" customHeight="1">
      <c r="A231" s="41"/>
      <c r="B231" s="16" t="s">
        <v>104</v>
      </c>
      <c r="C231" s="14" t="s">
        <v>36</v>
      </c>
      <c r="D231" s="20">
        <v>0</v>
      </c>
      <c r="E231" s="20">
        <v>0</v>
      </c>
      <c r="F231" s="20">
        <v>0</v>
      </c>
      <c r="G231" s="20">
        <v>0</v>
      </c>
      <c r="H231" s="20">
        <v>283.75</v>
      </c>
      <c r="I231" s="20">
        <v>283.75</v>
      </c>
      <c r="J231" s="20">
        <v>283.75</v>
      </c>
      <c r="K231" s="20">
        <v>283.75</v>
      </c>
      <c r="L231" s="20">
        <v>283.75</v>
      </c>
      <c r="M231" s="20">
        <v>283.75</v>
      </c>
      <c r="N231" s="20">
        <v>283.75</v>
      </c>
      <c r="O231" s="20">
        <v>283.75</v>
      </c>
      <c r="P231" s="20">
        <f t="shared" si="19"/>
        <v>2270</v>
      </c>
    </row>
    <row r="232" spans="1:16" ht="18" customHeight="1" thickBot="1">
      <c r="A232" s="42"/>
      <c r="B232" s="6" t="s">
        <v>49</v>
      </c>
      <c r="C232" s="15" t="s">
        <v>36</v>
      </c>
      <c r="D232" s="21">
        <v>0</v>
      </c>
      <c r="E232" s="21">
        <v>0</v>
      </c>
      <c r="F232" s="21">
        <v>0</v>
      </c>
      <c r="G232" s="21">
        <v>0</v>
      </c>
      <c r="H232" s="21">
        <v>297.75</v>
      </c>
      <c r="I232" s="21">
        <v>297.75</v>
      </c>
      <c r="J232" s="21">
        <v>297.75</v>
      </c>
      <c r="K232" s="21">
        <v>297.75</v>
      </c>
      <c r="L232" s="21">
        <v>297.75</v>
      </c>
      <c r="M232" s="21">
        <v>297.75</v>
      </c>
      <c r="N232" s="21">
        <v>297.75</v>
      </c>
      <c r="O232" s="21">
        <v>297.75</v>
      </c>
      <c r="P232" s="21">
        <f t="shared" si="19"/>
        <v>2382</v>
      </c>
    </row>
    <row r="233" spans="1:16" ht="18" customHeight="1">
      <c r="A233" s="36">
        <v>56</v>
      </c>
      <c r="B233" s="34" t="s">
        <v>105</v>
      </c>
      <c r="C233" s="13" t="s">
        <v>46</v>
      </c>
      <c r="D233" s="19">
        <v>35.07</v>
      </c>
      <c r="E233" s="19">
        <v>38.4</v>
      </c>
      <c r="F233" s="19">
        <v>514.61</v>
      </c>
      <c r="G233" s="19">
        <v>897.77</v>
      </c>
      <c r="H233" s="19">
        <v>393.89</v>
      </c>
      <c r="I233" s="19">
        <v>393.89</v>
      </c>
      <c r="J233" s="19">
        <v>393.89</v>
      </c>
      <c r="K233" s="19">
        <v>393.89</v>
      </c>
      <c r="L233" s="19">
        <v>393.89</v>
      </c>
      <c r="M233" s="19">
        <v>393.89</v>
      </c>
      <c r="N233" s="19">
        <v>393.89</v>
      </c>
      <c r="O233" s="19">
        <v>393.89</v>
      </c>
      <c r="P233" s="19">
        <f t="shared" si="19"/>
        <v>4636.9699999999993</v>
      </c>
    </row>
    <row r="234" spans="1:16" ht="18" customHeight="1">
      <c r="A234" s="37"/>
      <c r="B234" s="35"/>
      <c r="C234" s="14" t="s">
        <v>36</v>
      </c>
      <c r="D234" s="20">
        <v>0</v>
      </c>
      <c r="E234" s="20">
        <v>0</v>
      </c>
      <c r="F234" s="20">
        <v>0</v>
      </c>
      <c r="G234" s="20">
        <v>0</v>
      </c>
      <c r="H234" s="20">
        <v>475</v>
      </c>
      <c r="I234" s="20">
        <v>475</v>
      </c>
      <c r="J234" s="20">
        <v>475</v>
      </c>
      <c r="K234" s="20">
        <v>475</v>
      </c>
      <c r="L234" s="20">
        <v>475</v>
      </c>
      <c r="M234" s="20">
        <v>475</v>
      </c>
      <c r="N234" s="20">
        <v>475</v>
      </c>
      <c r="O234" s="20">
        <v>475</v>
      </c>
      <c r="P234" s="20">
        <f t="shared" si="19"/>
        <v>3800</v>
      </c>
    </row>
    <row r="235" spans="1:16" ht="18" customHeight="1">
      <c r="A235" s="37"/>
      <c r="B235" s="35"/>
      <c r="C235" s="14" t="s">
        <v>32</v>
      </c>
      <c r="D235" s="20">
        <v>35.07</v>
      </c>
      <c r="E235" s="20">
        <v>38.4</v>
      </c>
      <c r="F235" s="20">
        <v>514.61</v>
      </c>
      <c r="G235" s="20">
        <v>897.77</v>
      </c>
      <c r="H235" s="20">
        <v>868.89</v>
      </c>
      <c r="I235" s="20">
        <v>868.89</v>
      </c>
      <c r="J235" s="20">
        <v>868.89</v>
      </c>
      <c r="K235" s="20">
        <v>868.89</v>
      </c>
      <c r="L235" s="20">
        <v>868.89</v>
      </c>
      <c r="M235" s="20">
        <v>868.89</v>
      </c>
      <c r="N235" s="20">
        <v>868.89</v>
      </c>
      <c r="O235" s="20">
        <v>868.89</v>
      </c>
      <c r="P235" s="20">
        <f t="shared" si="19"/>
        <v>8436.9700000000012</v>
      </c>
    </row>
    <row r="236" spans="1:16" ht="18" customHeight="1" thickBot="1">
      <c r="A236" s="38"/>
      <c r="B236" s="6" t="s">
        <v>104</v>
      </c>
      <c r="C236" s="15" t="s">
        <v>36</v>
      </c>
      <c r="D236" s="21">
        <v>0</v>
      </c>
      <c r="E236" s="21">
        <v>0</v>
      </c>
      <c r="F236" s="21">
        <v>0</v>
      </c>
      <c r="G236" s="21">
        <v>0</v>
      </c>
      <c r="H236" s="21">
        <v>513.5</v>
      </c>
      <c r="I236" s="21">
        <v>513.5</v>
      </c>
      <c r="J236" s="21">
        <v>513.5</v>
      </c>
      <c r="K236" s="21">
        <v>513.5</v>
      </c>
      <c r="L236" s="21">
        <v>513.5</v>
      </c>
      <c r="M236" s="21">
        <v>513.5</v>
      </c>
      <c r="N236" s="21">
        <v>513.5</v>
      </c>
      <c r="O236" s="21">
        <v>513.5</v>
      </c>
      <c r="P236" s="21">
        <f t="shared" si="19"/>
        <v>4108</v>
      </c>
    </row>
    <row r="237" spans="1:16" ht="18" customHeight="1">
      <c r="A237" s="36">
        <v>57</v>
      </c>
      <c r="B237" s="49" t="s">
        <v>106</v>
      </c>
      <c r="C237" s="13" t="s">
        <v>46</v>
      </c>
      <c r="D237" s="19">
        <v>698</v>
      </c>
      <c r="E237" s="19">
        <v>574</v>
      </c>
      <c r="F237" s="19">
        <v>471</v>
      </c>
      <c r="G237" s="19">
        <v>459</v>
      </c>
      <c r="H237" s="19">
        <v>444</v>
      </c>
      <c r="I237" s="19">
        <v>444</v>
      </c>
      <c r="J237" s="19">
        <v>444</v>
      </c>
      <c r="K237" s="19">
        <v>444</v>
      </c>
      <c r="L237" s="19">
        <v>444</v>
      </c>
      <c r="M237" s="19">
        <v>445</v>
      </c>
      <c r="N237" s="19">
        <v>445</v>
      </c>
      <c r="O237" s="19">
        <v>445</v>
      </c>
      <c r="P237" s="19">
        <f t="shared" si="19"/>
        <v>5757</v>
      </c>
    </row>
    <row r="238" spans="1:16" ht="18" customHeight="1">
      <c r="A238" s="37"/>
      <c r="B238" s="50"/>
      <c r="C238" s="14" t="s">
        <v>36</v>
      </c>
      <c r="D238" s="20">
        <v>0</v>
      </c>
      <c r="E238" s="20">
        <v>0</v>
      </c>
      <c r="F238" s="20">
        <v>0</v>
      </c>
      <c r="G238" s="20">
        <v>0</v>
      </c>
      <c r="H238" s="20">
        <v>475</v>
      </c>
      <c r="I238" s="20">
        <v>475</v>
      </c>
      <c r="J238" s="20">
        <v>475</v>
      </c>
      <c r="K238" s="20">
        <v>475</v>
      </c>
      <c r="L238" s="20">
        <v>475</v>
      </c>
      <c r="M238" s="20">
        <v>475</v>
      </c>
      <c r="N238" s="20">
        <v>575</v>
      </c>
      <c r="O238" s="20">
        <v>575</v>
      </c>
      <c r="P238" s="20">
        <f t="shared" si="19"/>
        <v>4000</v>
      </c>
    </row>
    <row r="239" spans="1:16" ht="18" customHeight="1">
      <c r="A239" s="37"/>
      <c r="B239" s="50"/>
      <c r="C239" s="14" t="s">
        <v>107</v>
      </c>
      <c r="D239" s="20">
        <f>D237+D238</f>
        <v>698</v>
      </c>
      <c r="E239" s="20">
        <f t="shared" ref="E239:O239" si="21">E237+E238</f>
        <v>574</v>
      </c>
      <c r="F239" s="20">
        <f t="shared" si="21"/>
        <v>471</v>
      </c>
      <c r="G239" s="20">
        <f t="shared" si="21"/>
        <v>459</v>
      </c>
      <c r="H239" s="20">
        <f t="shared" si="21"/>
        <v>919</v>
      </c>
      <c r="I239" s="20">
        <f t="shared" si="21"/>
        <v>919</v>
      </c>
      <c r="J239" s="20">
        <f t="shared" si="21"/>
        <v>919</v>
      </c>
      <c r="K239" s="20">
        <f t="shared" si="21"/>
        <v>919</v>
      </c>
      <c r="L239" s="20">
        <f t="shared" si="21"/>
        <v>919</v>
      </c>
      <c r="M239" s="20">
        <f t="shared" si="21"/>
        <v>920</v>
      </c>
      <c r="N239" s="20">
        <f t="shared" si="21"/>
        <v>1020</v>
      </c>
      <c r="O239" s="20">
        <f t="shared" si="21"/>
        <v>1020</v>
      </c>
      <c r="P239" s="20">
        <f t="shared" si="19"/>
        <v>9757</v>
      </c>
    </row>
    <row r="240" spans="1:16" ht="18" customHeight="1" thickBot="1">
      <c r="A240" s="39"/>
      <c r="B240" s="12" t="s">
        <v>34</v>
      </c>
      <c r="C240" s="17" t="s">
        <v>36</v>
      </c>
      <c r="D240" s="30">
        <v>0</v>
      </c>
      <c r="E240" s="30">
        <v>0</v>
      </c>
      <c r="F240" s="30">
        <v>0</v>
      </c>
      <c r="G240" s="30">
        <v>0</v>
      </c>
      <c r="H240" s="30">
        <f>H238/0.9251</f>
        <v>513.45800454004973</v>
      </c>
      <c r="I240" s="30">
        <f t="shared" ref="I240:O240" si="22">I238/0.9251</f>
        <v>513.45800454004973</v>
      </c>
      <c r="J240" s="30">
        <f t="shared" si="22"/>
        <v>513.45800454004973</v>
      </c>
      <c r="K240" s="30">
        <f t="shared" si="22"/>
        <v>513.45800454004973</v>
      </c>
      <c r="L240" s="30">
        <f t="shared" si="22"/>
        <v>513.45800454004973</v>
      </c>
      <c r="M240" s="30">
        <f t="shared" si="22"/>
        <v>513.45800454004973</v>
      </c>
      <c r="N240" s="30">
        <f t="shared" si="22"/>
        <v>621.55442654848127</v>
      </c>
      <c r="O240" s="30">
        <f t="shared" si="22"/>
        <v>621.55442654848127</v>
      </c>
      <c r="P240" s="30">
        <f t="shared" si="19"/>
        <v>4323.8568803372609</v>
      </c>
    </row>
    <row r="241" spans="1:16" ht="18" customHeight="1">
      <c r="A241" s="36">
        <v>58</v>
      </c>
      <c r="B241" s="49" t="s">
        <v>108</v>
      </c>
      <c r="C241" s="13" t="s">
        <v>46</v>
      </c>
      <c r="D241" s="19">
        <v>737</v>
      </c>
      <c r="E241" s="19">
        <v>409</v>
      </c>
      <c r="F241" s="19">
        <v>520</v>
      </c>
      <c r="G241" s="19">
        <v>608</v>
      </c>
      <c r="H241" s="19">
        <v>312</v>
      </c>
      <c r="I241" s="19">
        <v>312</v>
      </c>
      <c r="J241" s="19">
        <v>312</v>
      </c>
      <c r="K241" s="19">
        <v>312</v>
      </c>
      <c r="L241" s="19">
        <v>312</v>
      </c>
      <c r="M241" s="19">
        <v>312</v>
      </c>
      <c r="N241" s="19">
        <v>312</v>
      </c>
      <c r="O241" s="19">
        <v>312</v>
      </c>
      <c r="P241" s="19">
        <f t="shared" si="19"/>
        <v>4770</v>
      </c>
    </row>
    <row r="242" spans="1:16" ht="18" customHeight="1">
      <c r="A242" s="37"/>
      <c r="B242" s="50"/>
      <c r="C242" s="14" t="s">
        <v>36</v>
      </c>
      <c r="D242" s="20">
        <v>0</v>
      </c>
      <c r="E242" s="20">
        <v>0</v>
      </c>
      <c r="F242" s="20">
        <v>0</v>
      </c>
      <c r="G242" s="20">
        <v>0</v>
      </c>
      <c r="H242" s="20">
        <v>475</v>
      </c>
      <c r="I242" s="20">
        <v>475</v>
      </c>
      <c r="J242" s="20">
        <v>475</v>
      </c>
      <c r="K242" s="20">
        <v>475</v>
      </c>
      <c r="L242" s="20">
        <v>475</v>
      </c>
      <c r="M242" s="20">
        <v>475</v>
      </c>
      <c r="N242" s="20">
        <v>575</v>
      </c>
      <c r="O242" s="20">
        <v>575</v>
      </c>
      <c r="P242" s="20">
        <f t="shared" si="19"/>
        <v>4000</v>
      </c>
    </row>
    <row r="243" spans="1:16" ht="18" customHeight="1">
      <c r="A243" s="37"/>
      <c r="B243" s="50"/>
      <c r="C243" s="14" t="s">
        <v>107</v>
      </c>
      <c r="D243" s="20">
        <f>D241+D242</f>
        <v>737</v>
      </c>
      <c r="E243" s="20">
        <f t="shared" ref="E243:O243" si="23">E241+E242</f>
        <v>409</v>
      </c>
      <c r="F243" s="20">
        <f t="shared" si="23"/>
        <v>520</v>
      </c>
      <c r="G243" s="20">
        <f t="shared" si="23"/>
        <v>608</v>
      </c>
      <c r="H243" s="20">
        <f t="shared" si="23"/>
        <v>787</v>
      </c>
      <c r="I243" s="20">
        <f t="shared" si="23"/>
        <v>787</v>
      </c>
      <c r="J243" s="20">
        <f t="shared" si="23"/>
        <v>787</v>
      </c>
      <c r="K243" s="20">
        <f t="shared" si="23"/>
        <v>787</v>
      </c>
      <c r="L243" s="20">
        <f t="shared" si="23"/>
        <v>787</v>
      </c>
      <c r="M243" s="20">
        <f t="shared" si="23"/>
        <v>787</v>
      </c>
      <c r="N243" s="20">
        <f t="shared" si="23"/>
        <v>887</v>
      </c>
      <c r="O243" s="20">
        <f t="shared" si="23"/>
        <v>887</v>
      </c>
      <c r="P243" s="20">
        <f t="shared" si="19"/>
        <v>8770</v>
      </c>
    </row>
    <row r="244" spans="1:16" ht="18" customHeight="1" thickBot="1">
      <c r="A244" s="38"/>
      <c r="B244" s="6" t="s">
        <v>34</v>
      </c>
      <c r="C244" s="15" t="s">
        <v>36</v>
      </c>
      <c r="D244" s="21">
        <v>0</v>
      </c>
      <c r="E244" s="21">
        <v>0</v>
      </c>
      <c r="F244" s="21">
        <v>0</v>
      </c>
      <c r="G244" s="21">
        <v>0</v>
      </c>
      <c r="H244" s="21">
        <f>H242/0.9251</f>
        <v>513.45800454004973</v>
      </c>
      <c r="I244" s="21">
        <f t="shared" ref="I244:O244" si="24">I242/0.9251</f>
        <v>513.45800454004973</v>
      </c>
      <c r="J244" s="21">
        <f t="shared" si="24"/>
        <v>513.45800454004973</v>
      </c>
      <c r="K244" s="21">
        <f t="shared" si="24"/>
        <v>513.45800454004973</v>
      </c>
      <c r="L244" s="21">
        <f t="shared" si="24"/>
        <v>513.45800454004973</v>
      </c>
      <c r="M244" s="21">
        <f t="shared" si="24"/>
        <v>513.45800454004973</v>
      </c>
      <c r="N244" s="21">
        <f t="shared" si="24"/>
        <v>621.55442654848127</v>
      </c>
      <c r="O244" s="21">
        <f t="shared" si="24"/>
        <v>621.55442654848127</v>
      </c>
      <c r="P244" s="21">
        <f t="shared" si="19"/>
        <v>4323.8568803372609</v>
      </c>
    </row>
    <row r="246" spans="1:16">
      <c r="P246" s="33"/>
    </row>
  </sheetData>
  <mergeCells count="124">
    <mergeCell ref="A1:B1"/>
    <mergeCell ref="A228:A232"/>
    <mergeCell ref="A233:A236"/>
    <mergeCell ref="B233:B235"/>
    <mergeCell ref="A111:A114"/>
    <mergeCell ref="B111:B113"/>
    <mergeCell ref="A204:A207"/>
    <mergeCell ref="B204:B206"/>
    <mergeCell ref="A196:A199"/>
    <mergeCell ref="B196:B198"/>
    <mergeCell ref="A212:A215"/>
    <mergeCell ref="B192:B194"/>
    <mergeCell ref="A155:A158"/>
    <mergeCell ref="B155:B157"/>
    <mergeCell ref="A176:A179"/>
    <mergeCell ref="B176:B178"/>
    <mergeCell ref="A172:A175"/>
    <mergeCell ref="B172:B174"/>
    <mergeCell ref="B168:B170"/>
    <mergeCell ref="A163:A167"/>
    <mergeCell ref="B163:B165"/>
    <mergeCell ref="A168:A171"/>
    <mergeCell ref="B228:B230"/>
    <mergeCell ref="A184:A187"/>
    <mergeCell ref="B184:B186"/>
    <mergeCell ref="A224:A227"/>
    <mergeCell ref="B224:B226"/>
    <mergeCell ref="A220:A223"/>
    <mergeCell ref="B220:B222"/>
    <mergeCell ref="B200:B202"/>
    <mergeCell ref="A67:A70"/>
    <mergeCell ref="B67:B69"/>
    <mergeCell ref="B151:B153"/>
    <mergeCell ref="A159:A162"/>
    <mergeCell ref="B159:B161"/>
    <mergeCell ref="A216:A219"/>
    <mergeCell ref="B216:B218"/>
    <mergeCell ref="A188:A191"/>
    <mergeCell ref="B188:B190"/>
    <mergeCell ref="B212:B214"/>
    <mergeCell ref="A71:A74"/>
    <mergeCell ref="B71:B73"/>
    <mergeCell ref="A180:A183"/>
    <mergeCell ref="B180:B182"/>
    <mergeCell ref="A208:A211"/>
    <mergeCell ref="A6:A12"/>
    <mergeCell ref="A17:A20"/>
    <mergeCell ref="B6:B8"/>
    <mergeCell ref="A147:A150"/>
    <mergeCell ref="B147:B149"/>
    <mergeCell ref="A115:A118"/>
    <mergeCell ref="B107:B109"/>
    <mergeCell ref="B95:B97"/>
    <mergeCell ref="B83:B85"/>
    <mergeCell ref="A123:A126"/>
    <mergeCell ref="B123:B125"/>
    <mergeCell ref="A87:A90"/>
    <mergeCell ref="B87:B89"/>
    <mergeCell ref="A119:A122"/>
    <mergeCell ref="B119:B121"/>
    <mergeCell ref="A43:A46"/>
    <mergeCell ref="B51:B53"/>
    <mergeCell ref="B99:B101"/>
    <mergeCell ref="B91:B93"/>
    <mergeCell ref="B63:B65"/>
    <mergeCell ref="B79:B81"/>
    <mergeCell ref="B75:B77"/>
    <mergeCell ref="B43:B45"/>
    <mergeCell ref="A59:A62"/>
    <mergeCell ref="B59:B61"/>
    <mergeCell ref="B143:B145"/>
    <mergeCell ref="A131:A134"/>
    <mergeCell ref="B131:B133"/>
    <mergeCell ref="B139:B141"/>
    <mergeCell ref="B135:B137"/>
    <mergeCell ref="A127:A130"/>
    <mergeCell ref="B127:B129"/>
    <mergeCell ref="A151:A154"/>
    <mergeCell ref="A83:A86"/>
    <mergeCell ref="A107:A110"/>
    <mergeCell ref="A51:A54"/>
    <mergeCell ref="A95:A98"/>
    <mergeCell ref="A91:A94"/>
    <mergeCell ref="A63:A66"/>
    <mergeCell ref="A79:A82"/>
    <mergeCell ref="A135:A138"/>
    <mergeCell ref="A143:A146"/>
    <mergeCell ref="A21:A24"/>
    <mergeCell ref="B21:B23"/>
    <mergeCell ref="A139:A142"/>
    <mergeCell ref="A25:A28"/>
    <mergeCell ref="B25:B27"/>
    <mergeCell ref="A47:A50"/>
    <mergeCell ref="B47:B49"/>
    <mergeCell ref="A29:A32"/>
    <mergeCell ref="B29:B31"/>
    <mergeCell ref="A99:A102"/>
    <mergeCell ref="A237:A240"/>
    <mergeCell ref="B237:B239"/>
    <mergeCell ref="A241:A244"/>
    <mergeCell ref="B241:B243"/>
    <mergeCell ref="A13:A16"/>
    <mergeCell ref="B13:B15"/>
    <mergeCell ref="A55:A58"/>
    <mergeCell ref="B55:B57"/>
    <mergeCell ref="B17:B19"/>
    <mergeCell ref="A33:A37"/>
    <mergeCell ref="A2:P2"/>
    <mergeCell ref="D4:O4"/>
    <mergeCell ref="C4:C5"/>
    <mergeCell ref="A3:P3"/>
    <mergeCell ref="P4:P5"/>
    <mergeCell ref="A4:A5"/>
    <mergeCell ref="B4:B5"/>
    <mergeCell ref="B208:B210"/>
    <mergeCell ref="B33:B35"/>
    <mergeCell ref="B115:B117"/>
    <mergeCell ref="A103:A106"/>
    <mergeCell ref="B103:B105"/>
    <mergeCell ref="A38:A42"/>
    <mergeCell ref="B38:B40"/>
    <mergeCell ref="A200:A203"/>
    <mergeCell ref="A192:A195"/>
    <mergeCell ref="A75:A78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0" orientation="landscape" horizontalDpi="200" verticalDpi="200" r:id="rId1"/>
  <rowBreaks count="8" manualBreakCount="8">
    <brk id="28" max="15" man="1"/>
    <brk id="54" max="15" man="1"/>
    <brk id="82" max="15" man="1"/>
    <brk id="110" max="15" man="1"/>
    <brk id="138" max="15" man="1"/>
    <brk id="167" max="15" man="1"/>
    <brk id="195" max="15" man="1"/>
    <brk id="223" max="15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交易电量完成计划表</vt:lpstr>
      <vt:lpstr>交易电量完成计划表!Print_Area</vt:lpstr>
      <vt:lpstr>交易电量完成计划表!Print_Titles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Administrator</cp:lastModifiedBy>
  <cp:lastPrinted>2016-05-09T01:47:49Z</cp:lastPrinted>
  <dcterms:created xsi:type="dcterms:W3CDTF">2006-09-13T11:21:51Z</dcterms:created>
  <dcterms:modified xsi:type="dcterms:W3CDTF">2016-05-12T07:24:24Z</dcterms:modified>
</cp:coreProperties>
</file>